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firstSheet="2" activeTab="5"/>
  </bookViews>
  <sheets>
    <sheet name="master H festival 30 - 39" sheetId="1" r:id="rId1"/>
    <sheet name="master festival  40- 49" sheetId="2" r:id="rId2"/>
    <sheet name="masters festival 50 et plus" sheetId="3" r:id="rId3"/>
    <sheet name="master f 30 - 39" sheetId="4" r:id="rId4"/>
    <sheet name="master f 40 - 49" sheetId="5" r:id="rId5"/>
    <sheet name="master f 50 et plus " sheetId="6" r:id="rId6"/>
  </sheets>
  <definedNames>
    <definedName name="_xlnm.Print_Area" localSheetId="3">'master f 30 - 39'!$A$1:$S$14</definedName>
    <definedName name="_xlnm.Print_Area" localSheetId="4">'master f 40 - 49'!$A$1:$S$13</definedName>
    <definedName name="_xlnm.Print_Area" localSheetId="5">'master f 50 et plus '!$A$1:$S$8</definedName>
    <definedName name="_xlnm.Print_Area" localSheetId="1">'master festival  40- 49'!$A$1:$T$26</definedName>
    <definedName name="_xlnm.Print_Area" localSheetId="2">'masters festival 50 et plus'!$A$1:$S$12</definedName>
  </definedNames>
  <calcPr fullCalcOnLoad="1"/>
</workbook>
</file>

<file path=xl/sharedStrings.xml><?xml version="1.0" encoding="utf-8"?>
<sst xmlns="http://schemas.openxmlformats.org/spreadsheetml/2006/main" count="400" uniqueCount="114">
  <si>
    <t>SPRINT</t>
  </si>
  <si>
    <t>BATONS</t>
  </si>
  <si>
    <t>NAGE</t>
  </si>
  <si>
    <t>PLANCHE</t>
  </si>
  <si>
    <t>KAYAK</t>
  </si>
  <si>
    <t>COMBINE</t>
  </si>
  <si>
    <t>Total</t>
  </si>
  <si>
    <t>NOM</t>
  </si>
  <si>
    <t>G/F</t>
  </si>
  <si>
    <t>Place</t>
  </si>
  <si>
    <t>Indiv.</t>
  </si>
  <si>
    <t>Matrice</t>
  </si>
  <si>
    <t>disq</t>
  </si>
  <si>
    <t>abs</t>
  </si>
  <si>
    <t>abd</t>
  </si>
  <si>
    <t>Pts</t>
  </si>
  <si>
    <t>2 KM</t>
  </si>
  <si>
    <t>4B</t>
  </si>
  <si>
    <t>5B</t>
  </si>
  <si>
    <t>6B</t>
  </si>
  <si>
    <t>7B</t>
  </si>
  <si>
    <t>16B</t>
  </si>
  <si>
    <t>15B</t>
  </si>
  <si>
    <t>14B</t>
  </si>
  <si>
    <t>13B</t>
  </si>
  <si>
    <t>12B</t>
  </si>
  <si>
    <t>11B</t>
  </si>
  <si>
    <t>10B</t>
  </si>
  <si>
    <t>9B</t>
  </si>
  <si>
    <t>8B</t>
  </si>
  <si>
    <t>N° doss</t>
  </si>
  <si>
    <t>1er au 5 novembre 2006
Festival d'Hossegor</t>
  </si>
  <si>
    <t>Résultats  masters "FEMME" 40ans et  plus</t>
  </si>
  <si>
    <t>Résultats masters "FEMME" 25 - 39</t>
  </si>
  <si>
    <t>Résultats masters "HOMME" 50 ans et plus</t>
  </si>
  <si>
    <t>Résultats masters "HOMME" 40-49</t>
  </si>
  <si>
    <t>ARBOUET Jean Pierre</t>
  </si>
  <si>
    <t>age</t>
  </si>
  <si>
    <t>THIEBAULT sydonie</t>
  </si>
  <si>
    <t>LEDRU Xavier</t>
  </si>
  <si>
    <t>GOISET Cyril</t>
  </si>
  <si>
    <t>GOISET Blandine</t>
  </si>
  <si>
    <t>TOMBERLI Patrick</t>
  </si>
  <si>
    <t>BRAUD Jean Jacques</t>
  </si>
  <si>
    <t>LEROY Hervé</t>
  </si>
  <si>
    <t xml:space="preserve">LEROY  Chantal </t>
  </si>
  <si>
    <t>COULET Nicolas</t>
  </si>
  <si>
    <t>COUTANCEAU Nathalie</t>
  </si>
  <si>
    <t>MASTER France30 -34</t>
  </si>
  <si>
    <t>MASTER France 35-39</t>
  </si>
  <si>
    <t>MASTER France  40 -44</t>
  </si>
  <si>
    <t>MASTER France 44-49</t>
  </si>
  <si>
    <t xml:space="preserve">MASTER France50 et plus </t>
  </si>
  <si>
    <t>MASTER France F 30634</t>
  </si>
  <si>
    <t>MASTER France F 35-39</t>
  </si>
  <si>
    <t>78-77-76-75-74</t>
  </si>
  <si>
    <t>73-72-71-70-69</t>
  </si>
  <si>
    <t>68-67-66-68-64-</t>
  </si>
  <si>
    <t>63-62-61-60-59</t>
  </si>
  <si>
    <t>58-57-56-55-54-etc,,,</t>
  </si>
  <si>
    <t>Résultats  masters "FEMME" 50 ans et  plus</t>
  </si>
  <si>
    <t xml:space="preserve">MASTER France 50 et plus </t>
  </si>
  <si>
    <t>LHENRY RONAN</t>
  </si>
  <si>
    <t>PARRY CHRIS</t>
  </si>
  <si>
    <t>THOMAS KEVIN</t>
  </si>
  <si>
    <t>UBEDA ROBERT</t>
  </si>
  <si>
    <t>MARY ANNE</t>
  </si>
  <si>
    <t>BELLIOT STEPHANE</t>
  </si>
  <si>
    <t>DUPUIS WILDFRID</t>
  </si>
  <si>
    <t>DAMBLAT LESLIE</t>
  </si>
  <si>
    <t>Club</t>
  </si>
  <si>
    <t>CLUB</t>
  </si>
  <si>
    <t>MAISONNIAUD PATRICE</t>
  </si>
  <si>
    <t>ADAM VINCENT</t>
  </si>
  <si>
    <t>CL UB</t>
  </si>
  <si>
    <t>ROY</t>
  </si>
  <si>
    <t>HOS</t>
  </si>
  <si>
    <t>MA</t>
  </si>
  <si>
    <t>HO</t>
  </si>
  <si>
    <t>WA</t>
  </si>
  <si>
    <t>LM</t>
  </si>
  <si>
    <t>TO</t>
  </si>
  <si>
    <t>AL</t>
  </si>
  <si>
    <t>PAIMENT</t>
  </si>
  <si>
    <t>FRANCE</t>
  </si>
  <si>
    <t>FESTIVAL</t>
  </si>
  <si>
    <t xml:space="preserve">ROUIT BRUNO </t>
  </si>
  <si>
    <t>AS</t>
  </si>
  <si>
    <t xml:space="preserve"> MICHEL Philippe</t>
  </si>
  <si>
    <t xml:space="preserve"> MICHELJean</t>
  </si>
  <si>
    <t>BX</t>
  </si>
  <si>
    <t>DE PUNIET Thierry*</t>
  </si>
  <si>
    <t>MARTIN Stephane*</t>
  </si>
  <si>
    <t>points festival</t>
  </si>
  <si>
    <t>France</t>
  </si>
  <si>
    <t>BEL</t>
  </si>
  <si>
    <t>68-67-66-65-64-</t>
  </si>
  <si>
    <t>BOONS Eric</t>
  </si>
  <si>
    <t>festival</t>
  </si>
  <si>
    <t>BOIREAU Fabien</t>
  </si>
  <si>
    <t>LUCAS Hervé</t>
  </si>
  <si>
    <t>HUBREGSEN Wijnand</t>
  </si>
  <si>
    <t>CATHERINE Howard</t>
  </si>
  <si>
    <t>GEYER Walter</t>
  </si>
  <si>
    <t>GRAMOOND Sébastien</t>
  </si>
  <si>
    <t>THEELEN Fracl</t>
  </si>
  <si>
    <t>BOUDEAU Laurent</t>
  </si>
  <si>
    <t>MAGNES Bruno</t>
  </si>
  <si>
    <t>TUSET Jacques</t>
  </si>
  <si>
    <t>OSMAN Andrews</t>
  </si>
  <si>
    <t>l</t>
  </si>
  <si>
    <t>DECHANET Jfrançois</t>
  </si>
  <si>
    <t>ROME Philippe</t>
  </si>
  <si>
    <t>Résultats masters "HOMME" 30-39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</si>
</sst>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18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2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b/>
      <sz val="6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b/>
      <sz val="9"/>
      <name val="Arial"/>
      <family val="2"/>
    </font>
    <font>
      <b/>
      <sz val="10"/>
      <name val="Times New Roman"/>
      <family val="1"/>
    </font>
    <font>
      <sz val="8"/>
      <name val="Arial"/>
      <family val="0"/>
    </font>
  </fonts>
  <fills count="13">
    <fill>
      <patternFill/>
    </fill>
    <fill>
      <patternFill patternType="gray125"/>
    </fill>
    <fill>
      <patternFill patternType="gray125">
        <fgColor indexed="63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3" borderId="0" xfId="0" applyFill="1" applyAlignment="1">
      <alignment/>
    </xf>
    <xf numFmtId="0" fontId="0" fillId="0" borderId="2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locked="0"/>
    </xf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hidden="1"/>
    </xf>
    <xf numFmtId="0" fontId="4" fillId="2" borderId="1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Continuous"/>
    </xf>
    <xf numFmtId="0" fontId="8" fillId="6" borderId="5" xfId="0" applyFont="1" applyFill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0" fillId="7" borderId="0" xfId="0" applyFill="1" applyAlignment="1">
      <alignment horizontal="center"/>
    </xf>
    <xf numFmtId="0" fontId="0" fillId="7" borderId="0" xfId="0" applyFill="1" applyAlignment="1">
      <alignment/>
    </xf>
    <xf numFmtId="0" fontId="8" fillId="0" borderId="2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Continuous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8" borderId="2" xfId="0" applyFont="1" applyFill="1" applyBorder="1" applyAlignment="1" applyProtection="1">
      <alignment/>
      <protection locked="0"/>
    </xf>
    <xf numFmtId="0" fontId="2" fillId="3" borderId="6" xfId="0" applyFont="1" applyFill="1" applyBorder="1" applyAlignment="1" applyProtection="1">
      <alignment horizontal="centerContinuous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13" fillId="8" borderId="2" xfId="0" applyFont="1" applyFill="1" applyBorder="1" applyAlignment="1" applyProtection="1">
      <alignment/>
      <protection locked="0"/>
    </xf>
    <xf numFmtId="0" fontId="2" fillId="0" borderId="6" xfId="0" applyFont="1" applyFill="1" applyBorder="1" applyAlignment="1" applyProtection="1">
      <alignment horizontal="centerContinuous"/>
      <protection locked="0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/>
      <protection locked="0"/>
    </xf>
    <xf numFmtId="0" fontId="3" fillId="0" borderId="2" xfId="0" applyFont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8" fillId="9" borderId="0" xfId="0" applyFont="1" applyFill="1" applyAlignment="1" applyProtection="1">
      <alignment horizontal="center"/>
      <protection locked="0"/>
    </xf>
    <xf numFmtId="0" fontId="7" fillId="9" borderId="6" xfId="0" applyFont="1" applyFill="1" applyBorder="1" applyAlignment="1" applyProtection="1">
      <alignment horizontal="center" vertical="center"/>
      <protection locked="0"/>
    </xf>
    <xf numFmtId="0" fontId="7" fillId="9" borderId="6" xfId="0" applyFont="1" applyFill="1" applyBorder="1" applyAlignment="1" applyProtection="1">
      <alignment horizontal="center"/>
      <protection locked="0"/>
    </xf>
    <xf numFmtId="0" fontId="15" fillId="2" borderId="4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Continuous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Continuous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7" fillId="9" borderId="2" xfId="0" applyFont="1" applyFill="1" applyBorder="1" applyAlignment="1" applyProtection="1">
      <alignment horizontal="center"/>
      <protection locked="0"/>
    </xf>
    <xf numFmtId="0" fontId="14" fillId="0" borderId="2" xfId="0" applyFont="1" applyBorder="1" applyAlignment="1">
      <alignment/>
    </xf>
    <xf numFmtId="0" fontId="6" fillId="0" borderId="2" xfId="0" applyFont="1" applyFill="1" applyBorder="1" applyAlignment="1" applyProtection="1">
      <alignment/>
      <protection locked="0"/>
    </xf>
    <xf numFmtId="0" fontId="0" fillId="1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14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6" fillId="11" borderId="8" xfId="0" applyFont="1" applyFill="1" applyBorder="1" applyAlignment="1" applyProtection="1">
      <alignment horizontal="center"/>
      <protection locked="0"/>
    </xf>
    <xf numFmtId="0" fontId="0" fillId="11" borderId="8" xfId="0" applyFill="1" applyBorder="1" applyAlignment="1" applyProtection="1">
      <alignment horizontal="center"/>
      <protection locked="0"/>
    </xf>
    <xf numFmtId="0" fontId="0" fillId="10" borderId="8" xfId="0" applyFill="1" applyBorder="1" applyAlignment="1">
      <alignment horizontal="center"/>
    </xf>
    <xf numFmtId="0" fontId="6" fillId="11" borderId="9" xfId="0" applyFont="1" applyFill="1" applyBorder="1" applyAlignment="1" applyProtection="1">
      <alignment horizontal="center"/>
      <protection locked="0"/>
    </xf>
    <xf numFmtId="0" fontId="0" fillId="11" borderId="9" xfId="0" applyFill="1" applyBorder="1" applyAlignment="1">
      <alignment/>
    </xf>
    <xf numFmtId="0" fontId="0" fillId="10" borderId="9" xfId="0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6" fillId="0" borderId="2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7" fillId="9" borderId="10" xfId="0" applyFont="1" applyFill="1" applyBorder="1" applyAlignment="1" applyProtection="1">
      <alignment horizontal="center"/>
      <protection locked="0"/>
    </xf>
    <xf numFmtId="0" fontId="0" fillId="5" borderId="1" xfId="0" applyFill="1" applyBorder="1" applyAlignment="1">
      <alignment horizontal="center"/>
    </xf>
    <xf numFmtId="0" fontId="8" fillId="6" borderId="1" xfId="0" applyFont="1" applyFill="1" applyBorder="1" applyAlignment="1">
      <alignment horizontal="centerContinuous"/>
    </xf>
    <xf numFmtId="0" fontId="8" fillId="6" borderId="11" xfId="0" applyFont="1" applyFill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2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0" borderId="2" xfId="0" applyFont="1" applyBorder="1" applyAlignment="1">
      <alignment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10" borderId="2" xfId="0" applyFill="1" applyBorder="1" applyAlignment="1">
      <alignment horizont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17" fillId="0" borderId="2" xfId="0" applyFont="1" applyBorder="1" applyAlignment="1">
      <alignment/>
    </xf>
    <xf numFmtId="0" fontId="6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hidden="1"/>
    </xf>
    <xf numFmtId="0" fontId="0" fillId="1" borderId="2" xfId="0" applyFill="1" applyBorder="1" applyAlignment="1">
      <alignment/>
    </xf>
    <xf numFmtId="0" fontId="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hidden="1"/>
    </xf>
    <xf numFmtId="0" fontId="0" fillId="2" borderId="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9" fillId="12" borderId="0" xfId="0" applyFont="1" applyFill="1" applyAlignment="1">
      <alignment horizontal="center" vertical="center" wrapText="1"/>
    </xf>
    <xf numFmtId="0" fontId="9" fillId="12" borderId="0" xfId="0" applyFont="1" applyFill="1" applyAlignment="1">
      <alignment horizontal="center" vertical="center"/>
    </xf>
    <xf numFmtId="0" fontId="9" fillId="12" borderId="12" xfId="0" applyFont="1" applyFill="1" applyBorder="1" applyAlignment="1">
      <alignment horizontal="center" vertical="center"/>
    </xf>
    <xf numFmtId="0" fontId="9" fillId="12" borderId="0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/>
    </xf>
    <xf numFmtId="0" fontId="5" fillId="12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8" fillId="0" borderId="1" xfId="0" applyFont="1" applyBorder="1" applyAlignment="1" quotePrefix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1" xfId="0" applyFont="1" applyFill="1" applyBorder="1" applyAlignment="1" quotePrefix="1">
      <alignment horizontal="center"/>
    </xf>
    <xf numFmtId="0" fontId="9" fillId="12" borderId="9" xfId="0" applyFont="1" applyFill="1" applyBorder="1" applyAlignment="1">
      <alignment horizontal="center" vertical="center"/>
    </xf>
    <xf numFmtId="0" fontId="9" fillId="12" borderId="13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/>
    </xf>
    <xf numFmtId="0" fontId="5" fillId="12" borderId="0" xfId="0" applyFont="1" applyFill="1" applyBorder="1" applyAlignment="1">
      <alignment/>
    </xf>
    <xf numFmtId="0" fontId="8" fillId="0" borderId="2" xfId="0" applyFont="1" applyBorder="1" applyAlignment="1" quotePrefix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2" xfId="0" applyFont="1" applyFill="1" applyBorder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ont>
        <color rgb="FF000000"/>
      </font>
      <fill>
        <patternFill>
          <bgColor rgb="FFFFFF00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zoomScale="120" zoomScaleNormal="120" workbookViewId="0" topLeftCell="A1">
      <pane ySplit="3" topLeftCell="BM14" activePane="bottomLeft" state="frozen"/>
      <selection pane="topLeft" activeCell="A1" sqref="A1"/>
      <selection pane="bottomLeft" activeCell="G43" sqref="G43"/>
    </sheetView>
  </sheetViews>
  <sheetFormatPr defaultColWidth="11.421875" defaultRowHeight="12.75"/>
  <cols>
    <col min="1" max="1" width="6.140625" style="9" bestFit="1" customWidth="1"/>
    <col min="2" max="2" width="20.00390625" style="12" customWidth="1"/>
    <col min="3" max="3" width="5.8515625" style="12" customWidth="1"/>
    <col min="4" max="4" width="3.28125" style="9" customWidth="1"/>
    <col min="5" max="18" width="4.7109375" style="0" customWidth="1"/>
    <col min="19" max="19" width="7.7109375" style="0" bestFit="1" customWidth="1"/>
    <col min="20" max="20" width="9.8515625" style="0" customWidth="1"/>
  </cols>
  <sheetData>
    <row r="1" spans="1:19" ht="33.75">
      <c r="A1" s="134" t="s">
        <v>113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</row>
    <row r="2" spans="1:20" ht="15.75">
      <c r="A2" s="132"/>
      <c r="B2" s="132"/>
      <c r="C2" s="132"/>
      <c r="D2" s="133"/>
      <c r="E2" s="18" t="s">
        <v>0</v>
      </c>
      <c r="F2" s="19"/>
      <c r="G2" s="20" t="s">
        <v>1</v>
      </c>
      <c r="H2" s="21"/>
      <c r="I2" s="18" t="s">
        <v>2</v>
      </c>
      <c r="J2" s="19"/>
      <c r="K2" s="20" t="s">
        <v>3</v>
      </c>
      <c r="L2" s="21"/>
      <c r="M2" s="18" t="s">
        <v>4</v>
      </c>
      <c r="N2" s="19"/>
      <c r="O2" s="136" t="s">
        <v>5</v>
      </c>
      <c r="P2" s="136"/>
      <c r="Q2" s="137" t="s">
        <v>16</v>
      </c>
      <c r="R2" s="138"/>
      <c r="S2" s="16" t="s">
        <v>6</v>
      </c>
      <c r="T2" s="16" t="s">
        <v>6</v>
      </c>
    </row>
    <row r="3" spans="1:20" ht="12.75">
      <c r="A3" s="24" t="s">
        <v>30</v>
      </c>
      <c r="B3" s="62" t="s">
        <v>7</v>
      </c>
      <c r="C3" s="62"/>
      <c r="D3" s="34" t="s">
        <v>71</v>
      </c>
      <c r="E3" s="32" t="s">
        <v>9</v>
      </c>
      <c r="F3" s="2" t="s">
        <v>15</v>
      </c>
      <c r="G3" s="32" t="s">
        <v>9</v>
      </c>
      <c r="H3" s="2" t="s">
        <v>15</v>
      </c>
      <c r="I3" s="32" t="s">
        <v>9</v>
      </c>
      <c r="J3" s="2" t="s">
        <v>15</v>
      </c>
      <c r="K3" s="32" t="s">
        <v>9</v>
      </c>
      <c r="L3" s="2" t="s">
        <v>15</v>
      </c>
      <c r="M3" s="32" t="s">
        <v>9</v>
      </c>
      <c r="N3" s="2" t="s">
        <v>15</v>
      </c>
      <c r="O3" s="33" t="s">
        <v>9</v>
      </c>
      <c r="P3" s="13" t="s">
        <v>15</v>
      </c>
      <c r="Q3" s="33" t="s">
        <v>9</v>
      </c>
      <c r="R3" s="13" t="s">
        <v>15</v>
      </c>
      <c r="S3" s="59" t="s">
        <v>84</v>
      </c>
      <c r="T3" s="17" t="s">
        <v>85</v>
      </c>
    </row>
    <row r="4" spans="1:20" ht="12.75" customHeight="1">
      <c r="A4" s="63" t="s">
        <v>83</v>
      </c>
      <c r="B4" s="39" t="s">
        <v>48</v>
      </c>
      <c r="C4" s="64" t="s">
        <v>37</v>
      </c>
      <c r="D4" s="65"/>
      <c r="E4" s="5"/>
      <c r="F4" s="4"/>
      <c r="G4" s="5"/>
      <c r="H4" s="4"/>
      <c r="I4" s="5"/>
      <c r="J4" s="4"/>
      <c r="K4" s="5"/>
      <c r="L4" s="4"/>
      <c r="M4" s="5"/>
      <c r="N4" s="4"/>
      <c r="O4" s="5"/>
      <c r="P4" s="4"/>
      <c r="Q4" s="5"/>
      <c r="R4" s="4"/>
      <c r="S4" s="1"/>
      <c r="T4" s="1"/>
    </row>
    <row r="5" spans="1:20" ht="12.75">
      <c r="A5" s="63"/>
      <c r="B5" s="66" t="s">
        <v>55</v>
      </c>
      <c r="C5" s="67"/>
      <c r="D5" s="65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4"/>
      <c r="Q5" s="5"/>
      <c r="R5" s="4"/>
      <c r="S5" s="1"/>
      <c r="T5" s="1"/>
    </row>
    <row r="6" spans="1:20" ht="12.75">
      <c r="A6" s="63">
        <v>1</v>
      </c>
      <c r="B6" s="27" t="s">
        <v>62</v>
      </c>
      <c r="C6" s="66">
        <v>74</v>
      </c>
      <c r="D6" s="65" t="s">
        <v>77</v>
      </c>
      <c r="E6" s="5"/>
      <c r="F6" s="5">
        <f aca="true" t="shared" si="0" ref="F6:F15">LOOKUP(E6,$G$52:$H$85)</f>
        <v>0</v>
      </c>
      <c r="G6" s="5">
        <v>3</v>
      </c>
      <c r="H6" s="5">
        <f aca="true" t="shared" si="1" ref="H6:H15">LOOKUP(G6,$G$52:$H$85)</f>
        <v>16</v>
      </c>
      <c r="I6" s="5">
        <v>1</v>
      </c>
      <c r="J6" s="5">
        <f aca="true" t="shared" si="2" ref="J6:J15">LOOKUP(I6,$G$52:$H$85)</f>
        <v>20</v>
      </c>
      <c r="K6" s="5">
        <v>1</v>
      </c>
      <c r="L6" s="5">
        <f aca="true" t="shared" si="3" ref="L6:L15">LOOKUP(K6,$G$52:$H$85)</f>
        <v>20</v>
      </c>
      <c r="M6" s="5">
        <v>1</v>
      </c>
      <c r="N6" s="5">
        <f aca="true" t="shared" si="4" ref="N6:N15">LOOKUP(M6,$G$52:$H$85)</f>
        <v>20</v>
      </c>
      <c r="O6" s="5">
        <v>1</v>
      </c>
      <c r="P6" s="5">
        <f aca="true" t="shared" si="5" ref="P6:P15">LOOKUP(O6,$G$52:$H$85)</f>
        <v>20</v>
      </c>
      <c r="Q6" s="5">
        <v>1</v>
      </c>
      <c r="R6" s="5">
        <f aca="true" t="shared" si="6" ref="R6:R15">LOOKUP(Q6,$G$52:$H$85)</f>
        <v>20</v>
      </c>
      <c r="S6" s="72">
        <f>F6+H6+J6+L6+N6+P6+R6</f>
        <v>116</v>
      </c>
      <c r="T6" s="1"/>
    </row>
    <row r="7" spans="1:20" ht="12.75">
      <c r="A7" s="63"/>
      <c r="B7" s="27" t="s">
        <v>93</v>
      </c>
      <c r="C7" s="66"/>
      <c r="D7" s="65"/>
      <c r="E7" s="5">
        <v>7</v>
      </c>
      <c r="F7" s="5">
        <f t="shared" si="0"/>
        <v>12</v>
      </c>
      <c r="G7" s="5">
        <v>7</v>
      </c>
      <c r="H7" s="5">
        <f t="shared" si="1"/>
        <v>12</v>
      </c>
      <c r="I7" s="5">
        <v>4</v>
      </c>
      <c r="J7" s="5">
        <f t="shared" si="2"/>
        <v>15</v>
      </c>
      <c r="K7" s="5">
        <v>3</v>
      </c>
      <c r="L7" s="5">
        <f t="shared" si="3"/>
        <v>16</v>
      </c>
      <c r="M7" s="5">
        <v>2</v>
      </c>
      <c r="N7" s="5">
        <f t="shared" si="4"/>
        <v>18</v>
      </c>
      <c r="O7" s="5">
        <v>2</v>
      </c>
      <c r="P7" s="5">
        <f t="shared" si="5"/>
        <v>18</v>
      </c>
      <c r="Q7" s="5">
        <v>3</v>
      </c>
      <c r="R7" s="5">
        <f t="shared" si="6"/>
        <v>16</v>
      </c>
      <c r="S7" s="1"/>
      <c r="T7" s="72">
        <f>F7+H7+J7+L7+N7+P7+R7</f>
        <v>107</v>
      </c>
    </row>
    <row r="8" spans="1:20" ht="12.75">
      <c r="A8" s="68">
        <v>2</v>
      </c>
      <c r="B8" s="27" t="s">
        <v>99</v>
      </c>
      <c r="C8" s="67"/>
      <c r="D8" s="65" t="s">
        <v>80</v>
      </c>
      <c r="E8" s="5">
        <v>1</v>
      </c>
      <c r="F8" s="5">
        <f t="shared" si="0"/>
        <v>20</v>
      </c>
      <c r="G8" s="5">
        <v>1</v>
      </c>
      <c r="H8" s="5">
        <f t="shared" si="1"/>
        <v>20</v>
      </c>
      <c r="I8" s="5">
        <v>2</v>
      </c>
      <c r="J8" s="5">
        <f t="shared" si="2"/>
        <v>18</v>
      </c>
      <c r="K8" s="5">
        <v>0</v>
      </c>
      <c r="L8" s="5">
        <f t="shared" si="3"/>
        <v>0</v>
      </c>
      <c r="M8" s="5">
        <v>0</v>
      </c>
      <c r="N8" s="5">
        <f t="shared" si="4"/>
        <v>0</v>
      </c>
      <c r="O8" s="5">
        <v>0</v>
      </c>
      <c r="P8" s="5">
        <f t="shared" si="5"/>
        <v>0</v>
      </c>
      <c r="Q8" s="5">
        <v>0</v>
      </c>
      <c r="R8" s="5">
        <f t="shared" si="6"/>
        <v>0</v>
      </c>
      <c r="S8" s="72">
        <f>F8+H8+J8+L8+N8+P8+R8</f>
        <v>58</v>
      </c>
      <c r="T8" s="1"/>
    </row>
    <row r="9" spans="1:20" ht="12.75">
      <c r="A9" s="63"/>
      <c r="B9" s="27" t="s">
        <v>93</v>
      </c>
      <c r="C9" s="67"/>
      <c r="D9" s="65"/>
      <c r="E9" s="5">
        <v>1</v>
      </c>
      <c r="F9" s="5">
        <f t="shared" si="0"/>
        <v>20</v>
      </c>
      <c r="G9" s="5">
        <v>2</v>
      </c>
      <c r="H9" s="5">
        <f t="shared" si="1"/>
        <v>18</v>
      </c>
      <c r="I9" s="5">
        <v>9</v>
      </c>
      <c r="J9" s="5">
        <f t="shared" si="2"/>
        <v>8</v>
      </c>
      <c r="K9" s="5">
        <v>9</v>
      </c>
      <c r="L9" s="5">
        <f t="shared" si="3"/>
        <v>8</v>
      </c>
      <c r="M9" s="5">
        <v>0</v>
      </c>
      <c r="N9" s="5">
        <f t="shared" si="4"/>
        <v>0</v>
      </c>
      <c r="O9" s="5">
        <v>0</v>
      </c>
      <c r="P9" s="5">
        <f t="shared" si="5"/>
        <v>0</v>
      </c>
      <c r="Q9" s="5">
        <v>0</v>
      </c>
      <c r="R9" s="5">
        <f t="shared" si="6"/>
        <v>0</v>
      </c>
      <c r="S9" s="1"/>
      <c r="T9" s="72">
        <f aca="true" t="shared" si="7" ref="T9:T21">F9+H9+J9+L9+N9+P9+R9</f>
        <v>54</v>
      </c>
    </row>
    <row r="10" spans="1:20" ht="12.75">
      <c r="A10" s="68">
        <v>3</v>
      </c>
      <c r="B10" s="27" t="s">
        <v>101</v>
      </c>
      <c r="C10" s="67">
        <v>74</v>
      </c>
      <c r="D10" s="65" t="s">
        <v>75</v>
      </c>
      <c r="E10" s="5">
        <v>0</v>
      </c>
      <c r="F10" s="5">
        <f t="shared" si="0"/>
        <v>0</v>
      </c>
      <c r="G10" s="5">
        <v>0</v>
      </c>
      <c r="H10" s="5">
        <f t="shared" si="1"/>
        <v>0</v>
      </c>
      <c r="I10" s="5">
        <v>0</v>
      </c>
      <c r="J10" s="5">
        <f t="shared" si="2"/>
        <v>0</v>
      </c>
      <c r="K10" s="5">
        <v>0</v>
      </c>
      <c r="L10" s="5">
        <f t="shared" si="3"/>
        <v>0</v>
      </c>
      <c r="M10" s="5">
        <v>2</v>
      </c>
      <c r="N10" s="5">
        <f t="shared" si="4"/>
        <v>18</v>
      </c>
      <c r="O10" s="5">
        <v>2</v>
      </c>
      <c r="P10" s="5">
        <f t="shared" si="5"/>
        <v>18</v>
      </c>
      <c r="Q10" s="5">
        <v>0</v>
      </c>
      <c r="R10" s="5">
        <f t="shared" si="6"/>
        <v>0</v>
      </c>
      <c r="S10" s="72">
        <f>F10+H10+J10+L10+N10+P10+R10</f>
        <v>36</v>
      </c>
      <c r="T10" s="1"/>
    </row>
    <row r="11" spans="1:20" ht="12.75">
      <c r="A11" s="63"/>
      <c r="B11" s="27" t="s">
        <v>93</v>
      </c>
      <c r="C11" s="67"/>
      <c r="D11" s="65"/>
      <c r="E11" s="5">
        <v>5</v>
      </c>
      <c r="F11" s="5">
        <f t="shared" si="0"/>
        <v>14</v>
      </c>
      <c r="G11" s="5">
        <v>0</v>
      </c>
      <c r="H11" s="5">
        <f t="shared" si="1"/>
        <v>0</v>
      </c>
      <c r="I11" s="5">
        <v>2</v>
      </c>
      <c r="J11" s="5">
        <f t="shared" si="2"/>
        <v>18</v>
      </c>
      <c r="K11" s="5">
        <v>5</v>
      </c>
      <c r="L11" s="5">
        <f t="shared" si="3"/>
        <v>14</v>
      </c>
      <c r="M11" s="5">
        <v>4</v>
      </c>
      <c r="N11" s="5">
        <f t="shared" si="4"/>
        <v>15</v>
      </c>
      <c r="O11" s="5">
        <v>4</v>
      </c>
      <c r="P11" s="5">
        <f t="shared" si="5"/>
        <v>15</v>
      </c>
      <c r="Q11" s="5">
        <v>5</v>
      </c>
      <c r="R11" s="5">
        <f t="shared" si="6"/>
        <v>14</v>
      </c>
      <c r="S11" s="1"/>
      <c r="T11" s="72">
        <f t="shared" si="7"/>
        <v>90</v>
      </c>
    </row>
    <row r="12" spans="1:20" ht="12.75">
      <c r="A12" s="68">
        <v>29</v>
      </c>
      <c r="B12" s="27" t="s">
        <v>100</v>
      </c>
      <c r="C12" s="67">
        <v>77</v>
      </c>
      <c r="D12" s="65" t="s">
        <v>75</v>
      </c>
      <c r="E12" s="5">
        <v>3</v>
      </c>
      <c r="F12" s="5">
        <f t="shared" si="0"/>
        <v>16</v>
      </c>
      <c r="G12" s="5">
        <v>0</v>
      </c>
      <c r="H12" s="5">
        <f t="shared" si="1"/>
        <v>0</v>
      </c>
      <c r="I12" s="5">
        <v>0</v>
      </c>
      <c r="J12" s="5">
        <f t="shared" si="2"/>
        <v>0</v>
      </c>
      <c r="K12" s="5">
        <v>0</v>
      </c>
      <c r="L12" s="5">
        <f t="shared" si="3"/>
        <v>0</v>
      </c>
      <c r="M12" s="5">
        <v>0</v>
      </c>
      <c r="N12" s="5">
        <f t="shared" si="4"/>
        <v>0</v>
      </c>
      <c r="O12" s="5">
        <v>0</v>
      </c>
      <c r="P12" s="5">
        <f t="shared" si="5"/>
        <v>0</v>
      </c>
      <c r="Q12" s="5">
        <v>0</v>
      </c>
      <c r="R12" s="5">
        <f t="shared" si="6"/>
        <v>0</v>
      </c>
      <c r="S12" s="73">
        <f>F12+H12+J12+L12+N12+P12+R12</f>
        <v>16</v>
      </c>
      <c r="T12" s="71"/>
    </row>
    <row r="13" spans="1:20" ht="12.75">
      <c r="A13" s="63"/>
      <c r="B13" s="27" t="s">
        <v>93</v>
      </c>
      <c r="C13" s="67"/>
      <c r="D13" s="65"/>
      <c r="E13" s="5">
        <v>9</v>
      </c>
      <c r="F13" s="5">
        <f t="shared" si="0"/>
        <v>8</v>
      </c>
      <c r="G13" s="5">
        <v>0</v>
      </c>
      <c r="H13" s="5">
        <f t="shared" si="1"/>
        <v>0</v>
      </c>
      <c r="I13" s="5">
        <v>0</v>
      </c>
      <c r="J13" s="5">
        <f t="shared" si="2"/>
        <v>0</v>
      </c>
      <c r="K13" s="5">
        <v>13</v>
      </c>
      <c r="L13" s="5">
        <f t="shared" si="3"/>
        <v>4</v>
      </c>
      <c r="M13" s="5">
        <v>0</v>
      </c>
      <c r="N13" s="5">
        <f t="shared" si="4"/>
        <v>0</v>
      </c>
      <c r="O13" s="5">
        <v>0</v>
      </c>
      <c r="P13" s="5">
        <f t="shared" si="5"/>
        <v>0</v>
      </c>
      <c r="Q13" s="5">
        <v>0</v>
      </c>
      <c r="R13" s="5">
        <f t="shared" si="6"/>
        <v>0</v>
      </c>
      <c r="S13" s="1"/>
      <c r="T13" s="72">
        <f t="shared" si="7"/>
        <v>12</v>
      </c>
    </row>
    <row r="14" spans="1:20" ht="12.75">
      <c r="A14" s="57">
        <v>11</v>
      </c>
      <c r="B14" s="54" t="s">
        <v>73</v>
      </c>
      <c r="C14" s="75">
        <v>73</v>
      </c>
      <c r="D14" s="65" t="s">
        <v>75</v>
      </c>
      <c r="E14" s="5">
        <v>2</v>
      </c>
      <c r="F14" s="5">
        <f t="shared" si="0"/>
        <v>18</v>
      </c>
      <c r="G14" s="5">
        <v>2</v>
      </c>
      <c r="H14" s="5">
        <f t="shared" si="1"/>
        <v>18</v>
      </c>
      <c r="I14" s="5">
        <v>0</v>
      </c>
      <c r="J14" s="5">
        <f t="shared" si="2"/>
        <v>0</v>
      </c>
      <c r="K14" s="5">
        <v>2</v>
      </c>
      <c r="L14" s="5">
        <f t="shared" si="3"/>
        <v>18</v>
      </c>
      <c r="M14" s="5">
        <v>0</v>
      </c>
      <c r="N14" s="5">
        <f t="shared" si="4"/>
        <v>0</v>
      </c>
      <c r="O14" s="5">
        <v>0</v>
      </c>
      <c r="P14" s="5">
        <f t="shared" si="5"/>
        <v>0</v>
      </c>
      <c r="Q14" s="5">
        <v>0</v>
      </c>
      <c r="R14" s="4">
        <f t="shared" si="6"/>
        <v>0</v>
      </c>
      <c r="S14" s="72">
        <f>F14+H14+J14+L14+N14+P14+R14</f>
        <v>54</v>
      </c>
      <c r="T14" s="1"/>
    </row>
    <row r="15" spans="1:20" ht="12.75">
      <c r="A15" s="29"/>
      <c r="B15" s="27" t="s">
        <v>93</v>
      </c>
      <c r="C15" s="30"/>
      <c r="D15" s="65"/>
      <c r="E15" s="5">
        <v>3</v>
      </c>
      <c r="F15" s="5">
        <f t="shared" si="0"/>
        <v>16</v>
      </c>
      <c r="G15" s="5">
        <v>3</v>
      </c>
      <c r="H15" s="5">
        <f t="shared" si="1"/>
        <v>16</v>
      </c>
      <c r="I15" s="5">
        <v>0</v>
      </c>
      <c r="J15" s="5">
        <f t="shared" si="2"/>
        <v>0</v>
      </c>
      <c r="K15" s="5">
        <v>4</v>
      </c>
      <c r="L15" s="5">
        <f t="shared" si="3"/>
        <v>15</v>
      </c>
      <c r="M15" s="5">
        <v>0</v>
      </c>
      <c r="N15" s="5">
        <f t="shared" si="4"/>
        <v>0</v>
      </c>
      <c r="O15" s="5">
        <v>0</v>
      </c>
      <c r="P15" s="5">
        <f t="shared" si="5"/>
        <v>0</v>
      </c>
      <c r="Q15" s="5">
        <v>0</v>
      </c>
      <c r="R15" s="4">
        <f t="shared" si="6"/>
        <v>0</v>
      </c>
      <c r="S15" s="1"/>
      <c r="T15" s="72">
        <f t="shared" si="7"/>
        <v>47</v>
      </c>
    </row>
    <row r="16" spans="1:20" ht="12.75">
      <c r="A16" s="63">
        <v>24</v>
      </c>
      <c r="B16" s="27" t="s">
        <v>105</v>
      </c>
      <c r="C16" s="55">
        <v>68</v>
      </c>
      <c r="D16" s="35" t="s">
        <v>82</v>
      </c>
      <c r="E16" s="5">
        <v>0</v>
      </c>
      <c r="F16" s="5">
        <f>LOOKUP(E16,'master festival  40- 49'!$G$43:$H$76)</f>
        <v>0</v>
      </c>
      <c r="G16" s="5">
        <v>0</v>
      </c>
      <c r="H16" s="5">
        <f>LOOKUP(G16,'master festival  40- 49'!$G$43:$H$76)</f>
        <v>0</v>
      </c>
      <c r="I16" s="5">
        <v>0</v>
      </c>
      <c r="J16" s="5">
        <f>LOOKUP(I16,'master festival  40- 49'!$G$43:$H$76)</f>
        <v>0</v>
      </c>
      <c r="K16" s="5">
        <v>0</v>
      </c>
      <c r="L16" s="5">
        <f>LOOKUP(K16,'master festival  40- 49'!$G$43:$H$76)</f>
        <v>0</v>
      </c>
      <c r="M16" s="5">
        <v>0</v>
      </c>
      <c r="N16" s="5">
        <f>LOOKUP(M16,'master festival  40- 49'!$G$43:$H$76)</f>
        <v>0</v>
      </c>
      <c r="O16" s="5">
        <v>0</v>
      </c>
      <c r="P16" s="5">
        <f>LOOKUP(O16,'master festival  40- 49'!$G$43:$H$76)</f>
        <v>0</v>
      </c>
      <c r="Q16" s="5">
        <v>0</v>
      </c>
      <c r="R16" s="5">
        <f>LOOKUP(Q16,'master festival  40- 49'!$G$43:$H$76)</f>
        <v>0</v>
      </c>
      <c r="S16" s="72">
        <f>F16+H16+J16+L16+N16+P16+R16</f>
        <v>0</v>
      </c>
      <c r="T16" s="1"/>
    </row>
    <row r="17" spans="1:20" ht="12.75">
      <c r="A17" s="63"/>
      <c r="B17" s="27" t="s">
        <v>93</v>
      </c>
      <c r="C17" s="55"/>
      <c r="D17" s="35"/>
      <c r="E17" s="5">
        <v>0</v>
      </c>
      <c r="F17" s="5">
        <f>LOOKUP(E17,'master festival  40- 49'!$G$43:$H$76)</f>
        <v>0</v>
      </c>
      <c r="G17" s="5">
        <v>0</v>
      </c>
      <c r="H17" s="5">
        <f>LOOKUP(G17,'master festival  40- 49'!$G$43:$H$76)</f>
        <v>0</v>
      </c>
      <c r="I17" s="5">
        <v>3</v>
      </c>
      <c r="J17" s="5">
        <f>LOOKUP(I17,'master festival  40- 49'!$G$43:$H$76)</f>
        <v>16</v>
      </c>
      <c r="K17" s="5">
        <v>7</v>
      </c>
      <c r="L17" s="5">
        <f>LOOKUP(K17,'master festival  40- 49'!$G$43:$H$76)</f>
        <v>12</v>
      </c>
      <c r="M17" s="5">
        <v>0</v>
      </c>
      <c r="N17" s="5">
        <f>LOOKUP(M17,'master festival  40- 49'!$G$43:$H$76)</f>
        <v>0</v>
      </c>
      <c r="O17" s="5">
        <v>0</v>
      </c>
      <c r="P17" s="5">
        <f>LOOKUP(O17,'master festival  40- 49'!$G$43:$H$76)</f>
        <v>0</v>
      </c>
      <c r="Q17" s="5">
        <v>0</v>
      </c>
      <c r="R17" s="5">
        <f>LOOKUP(Q17,'master festival  40- 49'!$G$43:$H$76)</f>
        <v>0</v>
      </c>
      <c r="S17" s="1"/>
      <c r="T17" s="72">
        <f t="shared" si="7"/>
        <v>28</v>
      </c>
    </row>
    <row r="18" spans="1:20" ht="12.75">
      <c r="A18" s="63">
        <v>37</v>
      </c>
      <c r="B18" s="69" t="s">
        <v>102</v>
      </c>
      <c r="C18" s="66">
        <v>74</v>
      </c>
      <c r="D18" s="65" t="s">
        <v>95</v>
      </c>
      <c r="E18" s="5">
        <v>0</v>
      </c>
      <c r="F18" s="5">
        <f>LOOKUP(E18,$G$52:$H$85)</f>
        <v>0</v>
      </c>
      <c r="G18" s="5">
        <v>0</v>
      </c>
      <c r="H18" s="5">
        <f>LOOKUP(G18,$G$52:$H$85)</f>
        <v>0</v>
      </c>
      <c r="I18" s="5">
        <v>0</v>
      </c>
      <c r="J18" s="5">
        <f>LOOKUP(I18,$G$52:$H$85)</f>
        <v>0</v>
      </c>
      <c r="K18" s="5">
        <v>0</v>
      </c>
      <c r="L18" s="5">
        <f>LOOKUP(K18,$G$52:$H$85)</f>
        <v>0</v>
      </c>
      <c r="M18" s="5">
        <v>3</v>
      </c>
      <c r="N18" s="5">
        <f>LOOKUP(M18,$G$52:$H$85)</f>
        <v>16</v>
      </c>
      <c r="O18" s="5">
        <v>3</v>
      </c>
      <c r="P18" s="5">
        <f>LOOKUP(O18,$G$52:$H$85)</f>
        <v>16</v>
      </c>
      <c r="Q18" s="5">
        <v>3</v>
      </c>
      <c r="R18" s="5">
        <f>LOOKUP(Q18,$G$52:$H$85)</f>
        <v>16</v>
      </c>
      <c r="S18" s="72">
        <f>F18+H18+J18+L18+N18+P18+R18</f>
        <v>48</v>
      </c>
      <c r="T18" s="1"/>
    </row>
    <row r="19" spans="1:20" ht="12.75">
      <c r="A19" s="63"/>
      <c r="B19" s="27" t="s">
        <v>93</v>
      </c>
      <c r="C19" s="50"/>
      <c r="D19" s="65"/>
      <c r="E19" s="5">
        <v>11</v>
      </c>
      <c r="F19" s="5">
        <f>LOOKUP(E19,$G$52:$H$85)</f>
        <v>6</v>
      </c>
      <c r="G19" s="5">
        <v>5</v>
      </c>
      <c r="H19" s="5">
        <f>LOOKUP(G19,$G$52:$H$85)</f>
        <v>14</v>
      </c>
      <c r="I19" s="5">
        <v>8</v>
      </c>
      <c r="J19" s="5">
        <f>LOOKUP(I19,$G$52:$H$85)</f>
        <v>11</v>
      </c>
      <c r="K19" s="5">
        <v>6</v>
      </c>
      <c r="L19" s="5">
        <f>LOOKUP(K19,$G$52:$H$85)</f>
        <v>13</v>
      </c>
      <c r="M19" s="5">
        <v>5</v>
      </c>
      <c r="N19" s="5">
        <f>LOOKUP(M19,$G$52:$H$85)</f>
        <v>14</v>
      </c>
      <c r="O19" s="5">
        <v>6</v>
      </c>
      <c r="P19" s="5">
        <f>LOOKUP(O19,$G$52:$H$85)</f>
        <v>13</v>
      </c>
      <c r="Q19" s="5">
        <v>6</v>
      </c>
      <c r="R19" s="5">
        <f>LOOKUP(Q19,$G$52:$H$85)</f>
        <v>13</v>
      </c>
      <c r="S19" s="1"/>
      <c r="T19" s="72">
        <f t="shared" si="7"/>
        <v>84</v>
      </c>
    </row>
    <row r="20" spans="1:20" ht="12.75">
      <c r="A20" s="26">
        <v>38</v>
      </c>
      <c r="B20" s="27" t="s">
        <v>112</v>
      </c>
      <c r="C20" s="50">
        <v>79</v>
      </c>
      <c r="D20" s="65"/>
      <c r="E20" s="5">
        <v>0</v>
      </c>
      <c r="F20" s="5">
        <f>LOOKUP(E20,$G$52:$H$85)</f>
        <v>0</v>
      </c>
      <c r="G20" s="5">
        <v>0</v>
      </c>
      <c r="H20" s="5">
        <f>LOOKUP(G20,$G$52:$H$85)</f>
        <v>0</v>
      </c>
      <c r="I20" s="5">
        <v>0</v>
      </c>
      <c r="J20" s="5">
        <f>LOOKUP(I20,$G$52:$H$85)</f>
        <v>0</v>
      </c>
      <c r="K20" s="5">
        <v>0</v>
      </c>
      <c r="L20" s="5">
        <f>LOOKUP(K20,$G$52:$H$85)</f>
        <v>0</v>
      </c>
      <c r="M20" s="5">
        <v>0</v>
      </c>
      <c r="N20" s="5">
        <f>LOOKUP(M20,$G$52:$H$85)</f>
        <v>0</v>
      </c>
      <c r="O20" s="5">
        <v>0</v>
      </c>
      <c r="P20" s="5">
        <f>LOOKUP(O20,$G$52:$H$85)</f>
        <v>0</v>
      </c>
      <c r="Q20" s="5">
        <v>2</v>
      </c>
      <c r="R20" s="5">
        <f>LOOKUP(Q20,$G$52:$H$85)</f>
        <v>18</v>
      </c>
      <c r="S20" s="98">
        <f>F20+H20+J20+L20+N20+P20+R20</f>
        <v>18</v>
      </c>
      <c r="T20" s="95"/>
    </row>
    <row r="21" spans="1:20" ht="12.75">
      <c r="A21" s="26"/>
      <c r="B21" s="27" t="s">
        <v>93</v>
      </c>
      <c r="C21" s="50"/>
      <c r="D21" s="65"/>
      <c r="E21" s="5">
        <v>0</v>
      </c>
      <c r="F21" s="5">
        <f>LOOKUP(E21,$G$52:$H$85)</f>
        <v>0</v>
      </c>
      <c r="G21" s="5">
        <v>0</v>
      </c>
      <c r="H21" s="5">
        <f>LOOKUP(G21,$G$52:$H$85)</f>
        <v>0</v>
      </c>
      <c r="I21" s="5">
        <v>0</v>
      </c>
      <c r="J21" s="5">
        <f>LOOKUP(I21,$G$52:$H$85)</f>
        <v>0</v>
      </c>
      <c r="K21" s="5">
        <v>0</v>
      </c>
      <c r="L21" s="5">
        <f>LOOKUP(K21,$G$52:$H$85)</f>
        <v>0</v>
      </c>
      <c r="M21" s="5">
        <v>0</v>
      </c>
      <c r="N21" s="5">
        <f>LOOKUP(M21,$G$52:$H$85)</f>
        <v>0</v>
      </c>
      <c r="O21" s="5">
        <v>0</v>
      </c>
      <c r="P21" s="5">
        <f>LOOKUP(O21,$G$52:$H$85)</f>
        <v>0</v>
      </c>
      <c r="Q21" s="5">
        <v>4</v>
      </c>
      <c r="R21" s="5">
        <f>LOOKUP(Q21,$G$52:$H$85)</f>
        <v>15</v>
      </c>
      <c r="S21" s="95"/>
      <c r="T21" s="98">
        <f t="shared" si="7"/>
        <v>15</v>
      </c>
    </row>
    <row r="22" spans="1:20" ht="6.75" customHeight="1">
      <c r="A22" s="26"/>
      <c r="B22" s="39" t="s">
        <v>49</v>
      </c>
      <c r="C22" s="40" t="s">
        <v>37</v>
      </c>
      <c r="D22" s="77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79"/>
    </row>
    <row r="23" spans="1:20" ht="6.75" customHeight="1">
      <c r="A23" s="26"/>
      <c r="B23" s="49" t="s">
        <v>56</v>
      </c>
      <c r="D23" s="80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2"/>
      <c r="T23" s="82"/>
    </row>
    <row r="24" spans="1:20" ht="12.75">
      <c r="A24" s="26">
        <v>5</v>
      </c>
      <c r="B24" s="53" t="s">
        <v>39</v>
      </c>
      <c r="C24" s="47">
        <v>72</v>
      </c>
      <c r="D24" s="65" t="s">
        <v>81</v>
      </c>
      <c r="E24" s="5">
        <v>0</v>
      </c>
      <c r="F24" s="4">
        <f aca="true" t="shared" si="8" ref="F24:F43">LOOKUP(E24,$G$52:$H$85)</f>
        <v>0</v>
      </c>
      <c r="G24" s="5">
        <v>0</v>
      </c>
      <c r="H24" s="4">
        <f aca="true" t="shared" si="9" ref="H24:H43">LOOKUP(G24,$G$52:$H$85)</f>
        <v>0</v>
      </c>
      <c r="I24" s="5">
        <v>0</v>
      </c>
      <c r="J24" s="4">
        <f aca="true" t="shared" si="10" ref="J24:J35">LOOKUP(I24,$G$52:$H$85)</f>
        <v>0</v>
      </c>
      <c r="K24" s="5">
        <v>0</v>
      </c>
      <c r="L24" s="4">
        <f aca="true" t="shared" si="11" ref="L24:L40">LOOKUP(K24,$G$52:$H$85)</f>
        <v>0</v>
      </c>
      <c r="M24" s="5">
        <v>0</v>
      </c>
      <c r="N24" s="4">
        <f aca="true" t="shared" si="12" ref="N24:N43">LOOKUP(M24,$G$52:$H$85)</f>
        <v>0</v>
      </c>
      <c r="O24" s="5">
        <v>2</v>
      </c>
      <c r="P24" s="4">
        <f aca="true" t="shared" si="13" ref="P24:P43">LOOKUP(O24,$G$52:$H$85)</f>
        <v>18</v>
      </c>
      <c r="Q24" s="5">
        <v>3</v>
      </c>
      <c r="R24" s="4">
        <f aca="true" t="shared" si="14" ref="R24:R43">LOOKUP(Q24,$G$52:$H$85)</f>
        <v>16</v>
      </c>
      <c r="S24" s="72">
        <f>F24+H24+J24+L24+N24+P24+R24</f>
        <v>34</v>
      </c>
      <c r="T24" s="1"/>
    </row>
    <row r="25" spans="1:20" ht="12.75">
      <c r="A25" s="60"/>
      <c r="B25" s="27" t="s">
        <v>93</v>
      </c>
      <c r="C25" s="47"/>
      <c r="D25" s="65"/>
      <c r="E25" s="5">
        <v>0</v>
      </c>
      <c r="F25" s="4">
        <f t="shared" si="8"/>
        <v>0</v>
      </c>
      <c r="G25" s="5">
        <v>0</v>
      </c>
      <c r="H25" s="4">
        <f t="shared" si="9"/>
        <v>0</v>
      </c>
      <c r="I25" s="5">
        <v>0</v>
      </c>
      <c r="J25" s="4">
        <f t="shared" si="10"/>
        <v>0</v>
      </c>
      <c r="K25" s="5">
        <v>0</v>
      </c>
      <c r="L25" s="4">
        <f t="shared" si="11"/>
        <v>0</v>
      </c>
      <c r="M25" s="5">
        <v>0</v>
      </c>
      <c r="N25" s="4">
        <f t="shared" si="12"/>
        <v>0</v>
      </c>
      <c r="O25" s="5">
        <v>3</v>
      </c>
      <c r="P25" s="4">
        <f t="shared" si="13"/>
        <v>16</v>
      </c>
      <c r="Q25" s="5">
        <v>12</v>
      </c>
      <c r="R25" s="4">
        <f t="shared" si="14"/>
        <v>5</v>
      </c>
      <c r="S25" s="1"/>
      <c r="T25" s="72">
        <f>R25+P25+N25+L25+J25+H25+F25</f>
        <v>21</v>
      </c>
    </row>
    <row r="26" spans="1:20" ht="12.75">
      <c r="A26" s="43">
        <v>6</v>
      </c>
      <c r="B26" s="53" t="s">
        <v>40</v>
      </c>
      <c r="C26" s="47">
        <v>70</v>
      </c>
      <c r="D26" s="70" t="s">
        <v>81</v>
      </c>
      <c r="E26" s="5">
        <v>0</v>
      </c>
      <c r="F26" s="5">
        <f t="shared" si="8"/>
        <v>0</v>
      </c>
      <c r="G26" s="5">
        <v>6</v>
      </c>
      <c r="H26" s="5">
        <f t="shared" si="9"/>
        <v>13</v>
      </c>
      <c r="I26" s="5">
        <v>4</v>
      </c>
      <c r="J26" s="5">
        <f t="shared" si="10"/>
        <v>15</v>
      </c>
      <c r="K26" s="5">
        <v>0</v>
      </c>
      <c r="L26" s="5">
        <f t="shared" si="11"/>
        <v>0</v>
      </c>
      <c r="M26" s="5">
        <v>2</v>
      </c>
      <c r="N26" s="5">
        <f t="shared" si="12"/>
        <v>18</v>
      </c>
      <c r="O26" s="5">
        <v>3</v>
      </c>
      <c r="P26" s="5">
        <f t="shared" si="13"/>
        <v>16</v>
      </c>
      <c r="Q26" s="5">
        <v>0</v>
      </c>
      <c r="R26" s="4">
        <f t="shared" si="14"/>
        <v>0</v>
      </c>
      <c r="S26" s="72">
        <f>F26+H26+J26+L26+N26+P26+R26</f>
        <v>62</v>
      </c>
      <c r="T26" s="1"/>
    </row>
    <row r="27" spans="1:20" ht="12.75">
      <c r="A27" s="43"/>
      <c r="B27" s="27" t="s">
        <v>93</v>
      </c>
      <c r="C27" s="47"/>
      <c r="D27" s="70"/>
      <c r="E27" s="5">
        <v>0</v>
      </c>
      <c r="F27" s="4">
        <f t="shared" si="8"/>
        <v>0</v>
      </c>
      <c r="G27" s="5">
        <v>11</v>
      </c>
      <c r="H27" s="4">
        <f t="shared" si="9"/>
        <v>6</v>
      </c>
      <c r="I27" s="5">
        <v>7</v>
      </c>
      <c r="J27" s="4">
        <f t="shared" si="10"/>
        <v>12</v>
      </c>
      <c r="K27" s="5">
        <v>10</v>
      </c>
      <c r="L27" s="4">
        <f t="shared" si="11"/>
        <v>7</v>
      </c>
      <c r="M27" s="5">
        <v>3</v>
      </c>
      <c r="N27" s="4">
        <f t="shared" si="12"/>
        <v>16</v>
      </c>
      <c r="O27" s="5">
        <v>5</v>
      </c>
      <c r="P27" s="4">
        <f t="shared" si="13"/>
        <v>14</v>
      </c>
      <c r="Q27" s="5">
        <v>0</v>
      </c>
      <c r="R27" s="4">
        <f t="shared" si="14"/>
        <v>0</v>
      </c>
      <c r="S27" s="1"/>
      <c r="T27" s="72">
        <f aca="true" t="shared" si="15" ref="T27:T43">R27+P27+N27+L27+J27+H27+F27</f>
        <v>55</v>
      </c>
    </row>
    <row r="28" spans="1:20" ht="12.75" customHeight="1">
      <c r="A28" s="57">
        <v>7</v>
      </c>
      <c r="B28" s="74" t="s">
        <v>64</v>
      </c>
      <c r="C28" s="75">
        <v>69</v>
      </c>
      <c r="D28" s="65" t="s">
        <v>79</v>
      </c>
      <c r="E28" s="5">
        <v>0</v>
      </c>
      <c r="F28" s="5">
        <f t="shared" si="8"/>
        <v>0</v>
      </c>
      <c r="G28" s="5">
        <v>3</v>
      </c>
      <c r="H28" s="5">
        <f t="shared" si="9"/>
        <v>16</v>
      </c>
      <c r="I28" s="5">
        <v>0</v>
      </c>
      <c r="J28" s="5">
        <f t="shared" si="10"/>
        <v>0</v>
      </c>
      <c r="K28" s="5">
        <v>0</v>
      </c>
      <c r="L28" s="5">
        <f t="shared" si="11"/>
        <v>0</v>
      </c>
      <c r="M28" s="5">
        <v>0</v>
      </c>
      <c r="N28" s="5">
        <f t="shared" si="12"/>
        <v>0</v>
      </c>
      <c r="O28" s="5">
        <v>0</v>
      </c>
      <c r="P28" s="5">
        <f t="shared" si="13"/>
        <v>0</v>
      </c>
      <c r="Q28" s="5">
        <v>0</v>
      </c>
      <c r="R28" s="4">
        <f t="shared" si="14"/>
        <v>0</v>
      </c>
      <c r="S28" s="72">
        <f>F28+H28+J28+L28+N28+P28+R28</f>
        <v>16</v>
      </c>
      <c r="T28" s="1"/>
    </row>
    <row r="29" spans="1:20" ht="12.75" customHeight="1">
      <c r="A29" s="61"/>
      <c r="B29" s="27" t="s">
        <v>93</v>
      </c>
      <c r="C29" s="75"/>
      <c r="D29" s="65"/>
      <c r="E29" s="5">
        <v>7</v>
      </c>
      <c r="F29" s="4">
        <f t="shared" si="8"/>
        <v>12</v>
      </c>
      <c r="G29" s="5">
        <v>5</v>
      </c>
      <c r="H29" s="4">
        <f t="shared" si="9"/>
        <v>14</v>
      </c>
      <c r="I29" s="5">
        <v>0</v>
      </c>
      <c r="J29" s="4">
        <f t="shared" si="10"/>
        <v>0</v>
      </c>
      <c r="K29" s="5">
        <v>0</v>
      </c>
      <c r="L29" s="4">
        <f t="shared" si="11"/>
        <v>0</v>
      </c>
      <c r="M29" s="5">
        <v>0</v>
      </c>
      <c r="N29" s="4">
        <f t="shared" si="12"/>
        <v>0</v>
      </c>
      <c r="O29" s="5">
        <v>0</v>
      </c>
      <c r="P29" s="4">
        <f t="shared" si="13"/>
        <v>0</v>
      </c>
      <c r="Q29" s="5">
        <v>0</v>
      </c>
      <c r="R29" s="4">
        <f t="shared" si="14"/>
        <v>0</v>
      </c>
      <c r="S29" s="1"/>
      <c r="T29" s="72">
        <f t="shared" si="15"/>
        <v>26</v>
      </c>
    </row>
    <row r="30" spans="1:20" ht="12.75">
      <c r="A30" s="56">
        <v>8</v>
      </c>
      <c r="B30" s="54" t="s">
        <v>67</v>
      </c>
      <c r="C30" s="76">
        <v>72</v>
      </c>
      <c r="D30" s="65" t="s">
        <v>80</v>
      </c>
      <c r="E30" s="5">
        <v>3</v>
      </c>
      <c r="F30" s="5">
        <f t="shared" si="8"/>
        <v>16</v>
      </c>
      <c r="G30" s="5">
        <v>2</v>
      </c>
      <c r="H30" s="5">
        <f t="shared" si="9"/>
        <v>18</v>
      </c>
      <c r="I30" s="5">
        <v>3</v>
      </c>
      <c r="J30" s="5">
        <f t="shared" si="10"/>
        <v>16</v>
      </c>
      <c r="K30" s="5">
        <v>3</v>
      </c>
      <c r="L30" s="5">
        <f t="shared" si="11"/>
        <v>16</v>
      </c>
      <c r="M30" s="5">
        <v>0</v>
      </c>
      <c r="N30" s="5">
        <f t="shared" si="12"/>
        <v>0</v>
      </c>
      <c r="O30" s="5">
        <v>0</v>
      </c>
      <c r="P30" s="5">
        <f t="shared" si="13"/>
        <v>0</v>
      </c>
      <c r="Q30" s="5">
        <v>0</v>
      </c>
      <c r="R30" s="4">
        <f t="shared" si="14"/>
        <v>0</v>
      </c>
      <c r="S30" s="72">
        <f>F30+H30+J30+L30+N30+P30+R30</f>
        <v>66</v>
      </c>
      <c r="T30" s="1"/>
    </row>
    <row r="31" spans="1:20" ht="12.75">
      <c r="A31" s="43"/>
      <c r="B31" s="27" t="s">
        <v>93</v>
      </c>
      <c r="C31" s="76"/>
      <c r="D31" s="65"/>
      <c r="E31" s="5">
        <v>5</v>
      </c>
      <c r="F31" s="4">
        <f t="shared" si="8"/>
        <v>14</v>
      </c>
      <c r="G31" s="5">
        <v>3</v>
      </c>
      <c r="H31" s="4">
        <f t="shared" si="9"/>
        <v>16</v>
      </c>
      <c r="I31" s="5">
        <v>6</v>
      </c>
      <c r="J31" s="4">
        <f t="shared" si="10"/>
        <v>13</v>
      </c>
      <c r="K31" s="5">
        <v>8</v>
      </c>
      <c r="L31" s="4">
        <f t="shared" si="11"/>
        <v>11</v>
      </c>
      <c r="M31" s="5">
        <v>0</v>
      </c>
      <c r="N31" s="4">
        <f t="shared" si="12"/>
        <v>0</v>
      </c>
      <c r="O31" s="5">
        <v>0</v>
      </c>
      <c r="P31" s="4">
        <f t="shared" si="13"/>
        <v>0</v>
      </c>
      <c r="Q31" s="5">
        <v>9</v>
      </c>
      <c r="R31" s="4">
        <f t="shared" si="14"/>
        <v>8</v>
      </c>
      <c r="S31" s="1"/>
      <c r="T31" s="72">
        <f t="shared" si="15"/>
        <v>62</v>
      </c>
    </row>
    <row r="32" spans="1:20" ht="12.75">
      <c r="A32" s="57">
        <v>9</v>
      </c>
      <c r="B32" s="54" t="s">
        <v>68</v>
      </c>
      <c r="C32" s="76">
        <v>71</v>
      </c>
      <c r="D32" s="65" t="s">
        <v>75</v>
      </c>
      <c r="E32" s="5">
        <v>4</v>
      </c>
      <c r="F32" s="5">
        <f t="shared" si="8"/>
        <v>15</v>
      </c>
      <c r="G32" s="5">
        <v>7</v>
      </c>
      <c r="H32" s="5">
        <f t="shared" si="9"/>
        <v>12</v>
      </c>
      <c r="I32" s="5">
        <v>0</v>
      </c>
      <c r="J32" s="5">
        <f t="shared" si="10"/>
        <v>0</v>
      </c>
      <c r="K32" s="5">
        <v>0</v>
      </c>
      <c r="L32" s="5">
        <f t="shared" si="11"/>
        <v>0</v>
      </c>
      <c r="M32" s="5">
        <v>0</v>
      </c>
      <c r="N32" s="5">
        <f t="shared" si="12"/>
        <v>0</v>
      </c>
      <c r="O32" s="5">
        <v>0</v>
      </c>
      <c r="P32" s="5">
        <f t="shared" si="13"/>
        <v>0</v>
      </c>
      <c r="Q32" s="5">
        <v>2</v>
      </c>
      <c r="R32" s="4">
        <f t="shared" si="14"/>
        <v>18</v>
      </c>
      <c r="S32" s="72">
        <f>F32+H32+J32+L32+N32+P32+R32</f>
        <v>45</v>
      </c>
      <c r="T32" s="1"/>
    </row>
    <row r="33" spans="1:20" ht="12.75">
      <c r="A33" s="61"/>
      <c r="B33" s="27" t="s">
        <v>93</v>
      </c>
      <c r="C33" s="76"/>
      <c r="D33" s="65"/>
      <c r="E33" s="5">
        <v>9</v>
      </c>
      <c r="F33" s="4">
        <f t="shared" si="8"/>
        <v>8</v>
      </c>
      <c r="G33" s="5">
        <v>12</v>
      </c>
      <c r="H33" s="4">
        <f t="shared" si="9"/>
        <v>5</v>
      </c>
      <c r="I33" s="5">
        <v>0</v>
      </c>
      <c r="J33" s="4">
        <f t="shared" si="10"/>
        <v>0</v>
      </c>
      <c r="K33" s="5">
        <v>0</v>
      </c>
      <c r="L33" s="4">
        <f t="shared" si="11"/>
        <v>0</v>
      </c>
      <c r="M33" s="5">
        <v>0</v>
      </c>
      <c r="N33" s="4">
        <f t="shared" si="12"/>
        <v>0</v>
      </c>
      <c r="O33" s="5">
        <v>0</v>
      </c>
      <c r="P33" s="4">
        <f t="shared" si="13"/>
        <v>0</v>
      </c>
      <c r="Q33" s="5">
        <v>8</v>
      </c>
      <c r="R33" s="4">
        <f t="shared" si="14"/>
        <v>11</v>
      </c>
      <c r="S33" s="1"/>
      <c r="T33" s="72">
        <f t="shared" si="15"/>
        <v>24</v>
      </c>
    </row>
    <row r="34" spans="1:20" ht="12.75">
      <c r="A34" s="57">
        <v>10</v>
      </c>
      <c r="B34" s="54" t="s">
        <v>72</v>
      </c>
      <c r="C34" s="76">
        <v>71</v>
      </c>
      <c r="D34" s="65" t="s">
        <v>75</v>
      </c>
      <c r="E34" s="5">
        <v>2</v>
      </c>
      <c r="F34" s="5">
        <f t="shared" si="8"/>
        <v>18</v>
      </c>
      <c r="G34" s="5">
        <v>4</v>
      </c>
      <c r="H34" s="5">
        <f t="shared" si="9"/>
        <v>15</v>
      </c>
      <c r="I34" s="5">
        <v>0</v>
      </c>
      <c r="J34" s="5">
        <f t="shared" si="10"/>
        <v>0</v>
      </c>
      <c r="K34" s="5">
        <v>0</v>
      </c>
      <c r="L34" s="5">
        <f t="shared" si="11"/>
        <v>0</v>
      </c>
      <c r="M34" s="5">
        <v>0</v>
      </c>
      <c r="N34" s="5">
        <f t="shared" si="12"/>
        <v>0</v>
      </c>
      <c r="O34" s="5">
        <v>0</v>
      </c>
      <c r="P34" s="5">
        <f t="shared" si="13"/>
        <v>0</v>
      </c>
      <c r="Q34" s="5">
        <v>4</v>
      </c>
      <c r="R34" s="4">
        <f t="shared" si="14"/>
        <v>15</v>
      </c>
      <c r="S34" s="72">
        <f>F34+H34+J34+L34+N34+P34+R34</f>
        <v>48</v>
      </c>
      <c r="T34" s="1"/>
    </row>
    <row r="35" spans="1:20" ht="12.75">
      <c r="A35" s="29"/>
      <c r="B35" s="27" t="s">
        <v>93</v>
      </c>
      <c r="C35" s="76"/>
      <c r="D35" s="65"/>
      <c r="E35" s="5">
        <v>3</v>
      </c>
      <c r="F35" s="4">
        <f t="shared" si="8"/>
        <v>16</v>
      </c>
      <c r="G35" s="5">
        <v>7</v>
      </c>
      <c r="H35" s="4">
        <f t="shared" si="9"/>
        <v>12</v>
      </c>
      <c r="I35" s="5">
        <v>0</v>
      </c>
      <c r="J35" s="4">
        <f t="shared" si="10"/>
        <v>0</v>
      </c>
      <c r="K35" s="5">
        <v>0</v>
      </c>
      <c r="L35" s="4">
        <f t="shared" si="11"/>
        <v>0</v>
      </c>
      <c r="M35" s="5">
        <v>0</v>
      </c>
      <c r="N35" s="4">
        <f t="shared" si="12"/>
        <v>0</v>
      </c>
      <c r="O35" s="5">
        <v>0</v>
      </c>
      <c r="P35" s="4">
        <f t="shared" si="13"/>
        <v>0</v>
      </c>
      <c r="Q35" s="5">
        <v>14</v>
      </c>
      <c r="R35" s="4">
        <f t="shared" si="14"/>
        <v>3</v>
      </c>
      <c r="S35" s="1"/>
      <c r="T35" s="72">
        <f t="shared" si="15"/>
        <v>31</v>
      </c>
    </row>
    <row r="36" spans="1:20" ht="12.75">
      <c r="A36" s="29">
        <v>13</v>
      </c>
      <c r="B36" s="30" t="s">
        <v>86</v>
      </c>
      <c r="C36" s="76">
        <v>71</v>
      </c>
      <c r="D36" s="65" t="s">
        <v>87</v>
      </c>
      <c r="E36" s="5">
        <v>6</v>
      </c>
      <c r="F36" s="4">
        <f t="shared" si="8"/>
        <v>13</v>
      </c>
      <c r="G36" s="5">
        <v>5</v>
      </c>
      <c r="H36" s="4">
        <f t="shared" si="9"/>
        <v>14</v>
      </c>
      <c r="I36" s="5">
        <v>2</v>
      </c>
      <c r="J36" s="4"/>
      <c r="K36" s="5">
        <v>4</v>
      </c>
      <c r="L36" s="4">
        <f t="shared" si="11"/>
        <v>15</v>
      </c>
      <c r="M36" s="5">
        <v>0</v>
      </c>
      <c r="N36" s="4">
        <f t="shared" si="12"/>
        <v>0</v>
      </c>
      <c r="O36" s="5">
        <v>0</v>
      </c>
      <c r="P36" s="4">
        <f t="shared" si="13"/>
        <v>0</v>
      </c>
      <c r="Q36" s="5">
        <v>0</v>
      </c>
      <c r="R36" s="4">
        <f t="shared" si="14"/>
        <v>0</v>
      </c>
      <c r="S36" s="72">
        <f>F36+H36+J36+L36+N36+P36+R36</f>
        <v>42</v>
      </c>
      <c r="T36" s="1"/>
    </row>
    <row r="37" spans="1:20" ht="12.75">
      <c r="A37" s="29"/>
      <c r="B37" s="27" t="s">
        <v>93</v>
      </c>
      <c r="C37" s="76"/>
      <c r="D37" s="65"/>
      <c r="E37" s="5">
        <v>13</v>
      </c>
      <c r="F37" s="4">
        <f t="shared" si="8"/>
        <v>4</v>
      </c>
      <c r="G37" s="5">
        <v>9</v>
      </c>
      <c r="H37" s="4">
        <f t="shared" si="9"/>
        <v>8</v>
      </c>
      <c r="I37" s="5">
        <v>5</v>
      </c>
      <c r="J37" s="4">
        <f aca="true" t="shared" si="16" ref="J37:J43">LOOKUP(I37,$G$52:$H$85)</f>
        <v>14</v>
      </c>
      <c r="K37" s="5">
        <v>11</v>
      </c>
      <c r="L37" s="4">
        <f t="shared" si="11"/>
        <v>6</v>
      </c>
      <c r="M37" s="5">
        <v>0</v>
      </c>
      <c r="N37" s="4">
        <f t="shared" si="12"/>
        <v>0</v>
      </c>
      <c r="O37" s="5">
        <v>0</v>
      </c>
      <c r="P37" s="4">
        <f t="shared" si="13"/>
        <v>0</v>
      </c>
      <c r="Q37" s="5">
        <v>0</v>
      </c>
      <c r="R37" s="4">
        <f t="shared" si="14"/>
        <v>0</v>
      </c>
      <c r="S37" s="1"/>
      <c r="T37" s="72">
        <f t="shared" si="15"/>
        <v>32</v>
      </c>
    </row>
    <row r="38" spans="1:20" ht="12.75">
      <c r="A38" s="29">
        <v>16</v>
      </c>
      <c r="B38" s="30" t="s">
        <v>103</v>
      </c>
      <c r="C38" s="76"/>
      <c r="D38" s="65"/>
      <c r="E38" s="5">
        <v>1</v>
      </c>
      <c r="F38" s="4">
        <f t="shared" si="8"/>
        <v>20</v>
      </c>
      <c r="G38" s="5">
        <v>1</v>
      </c>
      <c r="H38" s="4">
        <f t="shared" si="9"/>
        <v>20</v>
      </c>
      <c r="I38" s="5">
        <v>1</v>
      </c>
      <c r="J38" s="4">
        <f t="shared" si="16"/>
        <v>20</v>
      </c>
      <c r="K38" s="5">
        <v>1</v>
      </c>
      <c r="L38" s="4">
        <f t="shared" si="11"/>
        <v>20</v>
      </c>
      <c r="M38" s="5">
        <v>1</v>
      </c>
      <c r="N38" s="4">
        <f t="shared" si="12"/>
        <v>20</v>
      </c>
      <c r="O38" s="5">
        <v>1</v>
      </c>
      <c r="P38" s="4">
        <f t="shared" si="13"/>
        <v>20</v>
      </c>
      <c r="Q38" s="5">
        <v>1</v>
      </c>
      <c r="R38" s="4">
        <f t="shared" si="14"/>
        <v>20</v>
      </c>
      <c r="S38" s="72">
        <f>F38+H38+J38+L38+N38+P38+R38</f>
        <v>140</v>
      </c>
      <c r="T38" s="1"/>
    </row>
    <row r="39" spans="1:20" ht="12.75">
      <c r="A39" s="99"/>
      <c r="B39" s="30" t="s">
        <v>93</v>
      </c>
      <c r="C39" s="55"/>
      <c r="D39" s="35"/>
      <c r="E39" s="5">
        <v>2</v>
      </c>
      <c r="F39" s="4">
        <f t="shared" si="8"/>
        <v>18</v>
      </c>
      <c r="G39" s="5">
        <v>1</v>
      </c>
      <c r="H39" s="4">
        <f t="shared" si="9"/>
        <v>20</v>
      </c>
      <c r="I39" s="5">
        <v>1</v>
      </c>
      <c r="J39" s="4">
        <f t="shared" si="16"/>
        <v>20</v>
      </c>
      <c r="K39" s="5">
        <v>1</v>
      </c>
      <c r="L39" s="4">
        <f t="shared" si="11"/>
        <v>20</v>
      </c>
      <c r="M39" s="5">
        <v>1</v>
      </c>
      <c r="N39" s="4">
        <f t="shared" si="12"/>
        <v>20</v>
      </c>
      <c r="O39" s="5">
        <v>1</v>
      </c>
      <c r="P39" s="4">
        <f t="shared" si="13"/>
        <v>20</v>
      </c>
      <c r="Q39" s="5">
        <v>6</v>
      </c>
      <c r="R39" s="4">
        <f t="shared" si="14"/>
        <v>13</v>
      </c>
      <c r="S39" s="1"/>
      <c r="T39" s="72">
        <f t="shared" si="15"/>
        <v>131</v>
      </c>
    </row>
    <row r="40" spans="1:20" ht="12.75">
      <c r="A40" s="99">
        <v>32</v>
      </c>
      <c r="B40" s="30" t="s">
        <v>107</v>
      </c>
      <c r="C40" s="55">
        <v>69</v>
      </c>
      <c r="D40" s="35"/>
      <c r="E40" s="5">
        <v>5</v>
      </c>
      <c r="F40" s="4">
        <f t="shared" si="8"/>
        <v>14</v>
      </c>
      <c r="G40" s="5">
        <v>0</v>
      </c>
      <c r="H40" s="4">
        <f t="shared" si="9"/>
        <v>0</v>
      </c>
      <c r="I40" s="5">
        <v>5</v>
      </c>
      <c r="J40" s="4">
        <f t="shared" si="16"/>
        <v>14</v>
      </c>
      <c r="K40" s="5">
        <v>5</v>
      </c>
      <c r="L40">
        <f t="shared" si="11"/>
        <v>14</v>
      </c>
      <c r="M40" s="5">
        <v>0</v>
      </c>
      <c r="N40" s="4">
        <f t="shared" si="12"/>
        <v>0</v>
      </c>
      <c r="O40" s="5">
        <v>0</v>
      </c>
      <c r="P40" s="4">
        <f t="shared" si="13"/>
        <v>0</v>
      </c>
      <c r="Q40" s="5">
        <v>5</v>
      </c>
      <c r="R40" s="4">
        <f t="shared" si="14"/>
        <v>14</v>
      </c>
      <c r="S40" s="72">
        <f>F40+H40+J40+L41+N40+P40+R40</f>
        <v>56</v>
      </c>
      <c r="T40" s="1"/>
    </row>
    <row r="41" spans="1:20" ht="12.75">
      <c r="A41" s="99"/>
      <c r="B41" s="30"/>
      <c r="C41" s="55"/>
      <c r="D41" s="35"/>
      <c r="E41" s="5">
        <v>11</v>
      </c>
      <c r="F41" s="4">
        <f t="shared" si="8"/>
        <v>6</v>
      </c>
      <c r="G41" s="5">
        <v>10</v>
      </c>
      <c r="H41" s="4">
        <f t="shared" si="9"/>
        <v>7</v>
      </c>
      <c r="I41" s="5">
        <v>10</v>
      </c>
      <c r="J41" s="4">
        <f t="shared" si="16"/>
        <v>7</v>
      </c>
      <c r="K41" s="5">
        <v>12</v>
      </c>
      <c r="L41" s="4">
        <f>LOOKUP(K40,$G$52:$H$85)</f>
        <v>14</v>
      </c>
      <c r="M41" s="5">
        <v>0</v>
      </c>
      <c r="N41" s="4">
        <f t="shared" si="12"/>
        <v>0</v>
      </c>
      <c r="O41" s="5">
        <v>0</v>
      </c>
      <c r="P41" s="4">
        <f t="shared" si="13"/>
        <v>0</v>
      </c>
      <c r="Q41" s="5">
        <v>16</v>
      </c>
      <c r="R41" s="4">
        <f t="shared" si="14"/>
        <v>1</v>
      </c>
      <c r="S41" s="1"/>
      <c r="T41" s="72">
        <f t="shared" si="15"/>
        <v>35</v>
      </c>
    </row>
    <row r="42" spans="1:20" ht="12.75">
      <c r="A42" s="63">
        <v>23</v>
      </c>
      <c r="B42" s="27" t="s">
        <v>104</v>
      </c>
      <c r="C42" s="55"/>
      <c r="D42" s="35"/>
      <c r="E42" s="5">
        <v>0</v>
      </c>
      <c r="F42" s="4">
        <f t="shared" si="8"/>
        <v>0</v>
      </c>
      <c r="G42" s="5">
        <v>2</v>
      </c>
      <c r="H42" s="4">
        <f t="shared" si="9"/>
        <v>18</v>
      </c>
      <c r="I42" s="5">
        <v>0</v>
      </c>
      <c r="J42" s="4">
        <f t="shared" si="16"/>
        <v>0</v>
      </c>
      <c r="K42" s="5">
        <v>2</v>
      </c>
      <c r="L42" s="4">
        <f>LOOKUP(K42,$G$52:$H$85)</f>
        <v>18</v>
      </c>
      <c r="M42" s="5">
        <v>0</v>
      </c>
      <c r="N42" s="4">
        <f t="shared" si="12"/>
        <v>0</v>
      </c>
      <c r="O42" s="5">
        <v>0</v>
      </c>
      <c r="P42" s="4">
        <f t="shared" si="13"/>
        <v>0</v>
      </c>
      <c r="Q42" s="5">
        <v>0</v>
      </c>
      <c r="R42" s="4">
        <f t="shared" si="14"/>
        <v>0</v>
      </c>
      <c r="S42" s="72">
        <f>F42+H42+J42+L42+N42+P42+R42</f>
        <v>36</v>
      </c>
      <c r="T42" s="1"/>
    </row>
    <row r="43" spans="1:20" ht="12.75">
      <c r="A43" s="96"/>
      <c r="B43" s="100" t="s">
        <v>93</v>
      </c>
      <c r="C43" s="36"/>
      <c r="D43" s="35"/>
      <c r="E43" s="5">
        <v>0</v>
      </c>
      <c r="F43" s="4">
        <f t="shared" si="8"/>
        <v>0</v>
      </c>
      <c r="G43" s="5">
        <v>3</v>
      </c>
      <c r="H43" s="4">
        <f t="shared" si="9"/>
        <v>16</v>
      </c>
      <c r="I43" s="5">
        <v>0</v>
      </c>
      <c r="J43" s="4">
        <f t="shared" si="16"/>
        <v>0</v>
      </c>
      <c r="K43" s="5">
        <v>2</v>
      </c>
      <c r="L43" s="4">
        <f>LOOKUP(K43,$G$52:$H$85)</f>
        <v>18</v>
      </c>
      <c r="M43" s="5">
        <v>0</v>
      </c>
      <c r="N43" s="4">
        <f t="shared" si="12"/>
        <v>0</v>
      </c>
      <c r="O43" s="5">
        <v>0</v>
      </c>
      <c r="P43" s="4">
        <f t="shared" si="13"/>
        <v>0</v>
      </c>
      <c r="Q43" s="5">
        <v>0</v>
      </c>
      <c r="R43" s="4">
        <f t="shared" si="14"/>
        <v>0</v>
      </c>
      <c r="S43" s="95"/>
      <c r="T43" s="98">
        <f t="shared" si="15"/>
        <v>34</v>
      </c>
    </row>
    <row r="44" spans="1:20" ht="12.75">
      <c r="A44" s="111"/>
      <c r="B44" s="112"/>
      <c r="C44" s="113"/>
      <c r="D44" s="114"/>
      <c r="E44" s="115"/>
      <c r="F44" s="116"/>
      <c r="G44" s="115"/>
      <c r="H44" s="116"/>
      <c r="I44" s="115"/>
      <c r="J44" s="116"/>
      <c r="K44" s="115"/>
      <c r="L44" s="116"/>
      <c r="M44" s="115"/>
      <c r="N44" s="116"/>
      <c r="O44" s="115"/>
      <c r="P44" s="116"/>
      <c r="Q44" s="115"/>
      <c r="R44" s="116"/>
      <c r="S44" s="117"/>
      <c r="T44" s="118"/>
    </row>
    <row r="45" spans="1:20" ht="12.75">
      <c r="A45" s="111"/>
      <c r="B45" s="112"/>
      <c r="C45" s="113"/>
      <c r="D45" s="114"/>
      <c r="E45" s="115"/>
      <c r="F45" s="116"/>
      <c r="G45" s="115"/>
      <c r="H45" s="116"/>
      <c r="I45" s="115"/>
      <c r="J45" s="116"/>
      <c r="K45" s="115"/>
      <c r="L45" s="116"/>
      <c r="M45" s="115"/>
      <c r="N45" s="116"/>
      <c r="O45" s="115"/>
      <c r="P45" s="116"/>
      <c r="Q45" s="115"/>
      <c r="R45" s="116"/>
      <c r="S45" s="117"/>
      <c r="T45" s="118"/>
    </row>
    <row r="46" spans="1:20" ht="12.75">
      <c r="A46" s="111"/>
      <c r="B46" s="112"/>
      <c r="C46" s="113"/>
      <c r="D46" s="114"/>
      <c r="E46" s="115"/>
      <c r="F46" s="116"/>
      <c r="G46" s="115"/>
      <c r="H46" s="116"/>
      <c r="I46" s="115"/>
      <c r="J46" s="116"/>
      <c r="K46" s="115"/>
      <c r="L46" s="116"/>
      <c r="M46" s="115"/>
      <c r="N46" s="116"/>
      <c r="O46" s="115"/>
      <c r="P46" s="116"/>
      <c r="Q46" s="115"/>
      <c r="R46" s="116"/>
      <c r="S46" s="117"/>
      <c r="T46" s="118"/>
    </row>
    <row r="47" spans="1:20" ht="12.75">
      <c r="A47" s="111"/>
      <c r="B47" s="112"/>
      <c r="C47" s="113"/>
      <c r="D47" s="114"/>
      <c r="E47" s="115"/>
      <c r="F47" s="116"/>
      <c r="G47" s="115"/>
      <c r="H47" s="116"/>
      <c r="I47" s="115"/>
      <c r="J47" s="116"/>
      <c r="K47" s="115"/>
      <c r="L47" s="116"/>
      <c r="M47" s="115"/>
      <c r="N47" s="116"/>
      <c r="O47" s="115"/>
      <c r="P47" s="116"/>
      <c r="Q47" s="115"/>
      <c r="R47" s="116"/>
      <c r="S47" s="117"/>
      <c r="T47" s="118"/>
    </row>
    <row r="48" spans="1:20" ht="12.75">
      <c r="A48" s="111"/>
      <c r="B48" s="112"/>
      <c r="C48" s="113"/>
      <c r="D48" s="114"/>
      <c r="E48" s="115"/>
      <c r="F48" s="116"/>
      <c r="G48" s="115"/>
      <c r="H48" s="116"/>
      <c r="I48" s="115"/>
      <c r="J48" s="116"/>
      <c r="K48" s="115"/>
      <c r="L48" s="116"/>
      <c r="M48" s="115"/>
      <c r="N48" s="116"/>
      <c r="O48" s="115"/>
      <c r="P48" s="116"/>
      <c r="Q48" s="115"/>
      <c r="R48" s="116"/>
      <c r="S48" s="117"/>
      <c r="T48" s="118"/>
    </row>
    <row r="51" spans="7:8" ht="12.75">
      <c r="G51" s="125" t="s">
        <v>11</v>
      </c>
      <c r="H51" s="125"/>
    </row>
    <row r="52" spans="7:8" ht="12.75">
      <c r="G52" s="22">
        <v>0</v>
      </c>
      <c r="H52" s="22">
        <v>0</v>
      </c>
    </row>
    <row r="53" spans="7:8" ht="12.75">
      <c r="G53" s="22">
        <v>1</v>
      </c>
      <c r="H53" s="22">
        <v>20</v>
      </c>
    </row>
    <row r="54" spans="7:8" ht="12.75">
      <c r="G54" s="22">
        <v>2</v>
      </c>
      <c r="H54" s="22">
        <v>18</v>
      </c>
    </row>
    <row r="55" spans="7:8" ht="12.75">
      <c r="G55" s="22">
        <v>3</v>
      </c>
      <c r="H55" s="22">
        <v>16</v>
      </c>
    </row>
    <row r="56" spans="7:8" ht="12.75">
      <c r="G56" s="22">
        <v>4</v>
      </c>
      <c r="H56" s="22">
        <v>15</v>
      </c>
    </row>
    <row r="57" spans="7:8" ht="12.75">
      <c r="G57" s="22" t="s">
        <v>17</v>
      </c>
      <c r="H57" s="22">
        <v>0</v>
      </c>
    </row>
    <row r="58" spans="7:8" ht="12.75">
      <c r="G58" s="22">
        <v>5</v>
      </c>
      <c r="H58" s="22">
        <v>14</v>
      </c>
    </row>
    <row r="59" spans="7:8" ht="12.75">
      <c r="G59" s="22" t="s">
        <v>18</v>
      </c>
      <c r="H59" s="22">
        <v>0</v>
      </c>
    </row>
    <row r="60" spans="7:8" ht="12.75">
      <c r="G60" s="22">
        <v>6</v>
      </c>
      <c r="H60" s="22">
        <v>13</v>
      </c>
    </row>
    <row r="61" spans="7:8" ht="12.75">
      <c r="G61" s="22" t="s">
        <v>19</v>
      </c>
      <c r="H61" s="22">
        <v>0</v>
      </c>
    </row>
    <row r="62" spans="7:8" ht="12.75">
      <c r="G62" s="22">
        <v>7</v>
      </c>
      <c r="H62" s="22">
        <v>12</v>
      </c>
    </row>
    <row r="63" spans="7:8" ht="12.75">
      <c r="G63" s="22" t="s">
        <v>20</v>
      </c>
      <c r="H63" s="22">
        <v>0</v>
      </c>
    </row>
    <row r="64" spans="7:8" ht="12.75">
      <c r="G64" s="22">
        <v>8</v>
      </c>
      <c r="H64" s="22">
        <v>11</v>
      </c>
    </row>
    <row r="65" spans="7:8" ht="12.75">
      <c r="G65" s="22" t="s">
        <v>29</v>
      </c>
      <c r="H65" s="22">
        <v>0</v>
      </c>
    </row>
    <row r="66" spans="7:8" ht="12.75">
      <c r="G66" s="22">
        <v>9</v>
      </c>
      <c r="H66" s="22">
        <v>8</v>
      </c>
    </row>
    <row r="67" spans="7:8" ht="12.75">
      <c r="G67" s="22" t="s">
        <v>28</v>
      </c>
      <c r="H67" s="22">
        <v>0</v>
      </c>
    </row>
    <row r="68" spans="7:8" ht="12.75">
      <c r="G68" s="22">
        <v>10</v>
      </c>
      <c r="H68" s="22">
        <v>7</v>
      </c>
    </row>
    <row r="69" spans="7:8" ht="12.75">
      <c r="G69" s="22" t="s">
        <v>27</v>
      </c>
      <c r="H69" s="22">
        <v>0</v>
      </c>
    </row>
    <row r="70" spans="7:8" ht="12.75">
      <c r="G70" s="22">
        <v>11</v>
      </c>
      <c r="H70" s="22">
        <v>6</v>
      </c>
    </row>
    <row r="71" spans="7:8" ht="12.75">
      <c r="G71" s="22" t="s">
        <v>26</v>
      </c>
      <c r="H71" s="22">
        <v>0</v>
      </c>
    </row>
    <row r="72" spans="7:8" ht="12.75">
      <c r="G72" s="22">
        <v>12</v>
      </c>
      <c r="H72" s="22">
        <v>5</v>
      </c>
    </row>
    <row r="73" spans="7:8" ht="12.75">
      <c r="G73" s="22" t="s">
        <v>25</v>
      </c>
      <c r="H73" s="22">
        <v>0</v>
      </c>
    </row>
    <row r="74" spans="7:8" ht="12.75">
      <c r="G74" s="22">
        <v>13</v>
      </c>
      <c r="H74" s="22">
        <v>4</v>
      </c>
    </row>
    <row r="75" spans="7:8" ht="12.75">
      <c r="G75" s="22" t="s">
        <v>24</v>
      </c>
      <c r="H75" s="22">
        <v>0</v>
      </c>
    </row>
    <row r="76" spans="7:8" ht="12.75">
      <c r="G76" s="22">
        <v>14</v>
      </c>
      <c r="H76" s="22">
        <v>3</v>
      </c>
    </row>
    <row r="77" spans="7:8" ht="12.75">
      <c r="G77" s="22" t="s">
        <v>23</v>
      </c>
      <c r="H77" s="22">
        <v>0</v>
      </c>
    </row>
    <row r="78" spans="7:8" ht="12.75">
      <c r="G78" s="22">
        <v>15</v>
      </c>
      <c r="H78" s="22">
        <v>2</v>
      </c>
    </row>
    <row r="79" spans="7:8" ht="12.75">
      <c r="G79" s="22" t="s">
        <v>22</v>
      </c>
      <c r="H79" s="22">
        <v>0</v>
      </c>
    </row>
    <row r="80" spans="7:8" ht="12.75">
      <c r="G80" s="22">
        <v>16</v>
      </c>
      <c r="H80" s="22">
        <v>1</v>
      </c>
    </row>
    <row r="81" spans="7:8" ht="12.75">
      <c r="G81" s="22" t="s">
        <v>21</v>
      </c>
      <c r="H81" s="22">
        <v>0</v>
      </c>
    </row>
    <row r="82" spans="7:8" ht="12.75">
      <c r="G82" s="22">
        <v>17</v>
      </c>
      <c r="H82" s="22">
        <v>0</v>
      </c>
    </row>
    <row r="83" spans="7:8" ht="12.75">
      <c r="G83" s="23" t="s">
        <v>14</v>
      </c>
      <c r="H83" s="22">
        <v>0</v>
      </c>
    </row>
    <row r="84" spans="7:8" ht="12.75">
      <c r="G84" s="23" t="s">
        <v>13</v>
      </c>
      <c r="H84" s="22">
        <v>0</v>
      </c>
    </row>
    <row r="85" spans="7:8" ht="12.75">
      <c r="G85" s="23" t="s">
        <v>12</v>
      </c>
      <c r="H85" s="22">
        <v>0</v>
      </c>
    </row>
    <row r="86" spans="7:8" ht="12.75">
      <c r="G86" s="3"/>
      <c r="H86" s="3"/>
    </row>
    <row r="87" spans="7:8" ht="12.75">
      <c r="G87" s="3"/>
      <c r="H87" s="3"/>
    </row>
    <row r="88" spans="7:8" ht="12.75">
      <c r="G88" s="3"/>
      <c r="H88" s="3"/>
    </row>
  </sheetData>
  <mergeCells count="5">
    <mergeCell ref="A2:D2"/>
    <mergeCell ref="A1:S1"/>
    <mergeCell ref="G51:H51"/>
    <mergeCell ref="O2:P2"/>
    <mergeCell ref="Q2:R2"/>
  </mergeCells>
  <conditionalFormatting sqref="E34:Q34 I35:I48 G35:G48 E35:E48 K35:K48 O35:O48 Q35:Q48 M35:M48 I24:I25 G24:G25 E24:E25 K24:K25 O24:O25 Q24:Q25 M24:M25 E26:Q26 M27 I27 G27 E27 K27 O27 Q27 E28:Q28 M29 I29 G29 E29 K29 O29 Q29 E30:Q30 M31 I31 G31 E31 K31 O31 Q31 E32:Q32 M33 I33 G33 E33 K33 O33 Q33 K4:K5 O4:O5 Q4:Q5 M4:M5 I4:I5 G4:G5 E4:E5 E6:R13 E14:Q15 E16:R22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 gridLines="1" horizontalCentered="1" verticalCentered="1"/>
  <pageMargins left="0.15748031496062992" right="0.5118110236220472" top="0.15748031496062992" bottom="0.2362204724409449" header="0.11811023622047245" footer="0.236220472440944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9"/>
  <sheetViews>
    <sheetView zoomScale="120" zoomScaleNormal="120" workbookViewId="0" topLeftCell="A3">
      <selection activeCell="T28" sqref="T28"/>
    </sheetView>
  </sheetViews>
  <sheetFormatPr defaultColWidth="11.421875" defaultRowHeight="12.75"/>
  <cols>
    <col min="1" max="1" width="6.57421875" style="9" customWidth="1"/>
    <col min="2" max="2" width="20.8515625" style="12" customWidth="1"/>
    <col min="3" max="3" width="5.57421875" style="48" customWidth="1"/>
    <col min="4" max="4" width="3.421875" style="9" customWidth="1"/>
    <col min="5" max="18" width="4.7109375" style="0" customWidth="1"/>
    <col min="19" max="19" width="9.421875" style="0" customWidth="1"/>
  </cols>
  <sheetData>
    <row r="1" spans="1:19" ht="33.75">
      <c r="A1" s="123" t="s">
        <v>35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20" ht="15.75">
      <c r="A2" s="132"/>
      <c r="B2" s="132"/>
      <c r="C2" s="132"/>
      <c r="D2" s="133"/>
      <c r="E2" s="18" t="s">
        <v>0</v>
      </c>
      <c r="F2" s="19"/>
      <c r="G2" s="20" t="s">
        <v>1</v>
      </c>
      <c r="H2" s="21"/>
      <c r="I2" s="18" t="s">
        <v>2</v>
      </c>
      <c r="J2" s="19"/>
      <c r="K2" s="20" t="s">
        <v>3</v>
      </c>
      <c r="L2" s="21"/>
      <c r="M2" s="18" t="s">
        <v>4</v>
      </c>
      <c r="N2" s="19"/>
      <c r="O2" s="136" t="s">
        <v>5</v>
      </c>
      <c r="P2" s="136"/>
      <c r="Q2" s="137" t="s">
        <v>16</v>
      </c>
      <c r="R2" s="138"/>
      <c r="S2" s="16" t="s">
        <v>6</v>
      </c>
      <c r="T2" s="16" t="s">
        <v>6</v>
      </c>
    </row>
    <row r="3" spans="1:20" ht="12.75">
      <c r="A3" s="24" t="s">
        <v>30</v>
      </c>
      <c r="B3" s="25" t="s">
        <v>7</v>
      </c>
      <c r="C3" s="86"/>
      <c r="D3" s="34" t="s">
        <v>8</v>
      </c>
      <c r="E3" s="32" t="s">
        <v>9</v>
      </c>
      <c r="F3" s="2" t="s">
        <v>15</v>
      </c>
      <c r="G3" s="32" t="s">
        <v>9</v>
      </c>
      <c r="H3" s="2" t="s">
        <v>15</v>
      </c>
      <c r="I3" s="32" t="s">
        <v>9</v>
      </c>
      <c r="J3" s="2" t="s">
        <v>15</v>
      </c>
      <c r="K3" s="32" t="s">
        <v>9</v>
      </c>
      <c r="L3" s="2" t="s">
        <v>15</v>
      </c>
      <c r="M3" s="32" t="s">
        <v>9</v>
      </c>
      <c r="N3" s="2" t="s">
        <v>15</v>
      </c>
      <c r="O3" s="33" t="s">
        <v>9</v>
      </c>
      <c r="P3" s="13" t="s">
        <v>15</v>
      </c>
      <c r="Q3" s="33" t="s">
        <v>9</v>
      </c>
      <c r="R3" s="13" t="s">
        <v>15</v>
      </c>
      <c r="S3" s="17" t="s">
        <v>94</v>
      </c>
      <c r="T3" s="17" t="s">
        <v>98</v>
      </c>
    </row>
    <row r="4" spans="1:20" ht="12.75" customHeight="1">
      <c r="A4" s="26"/>
      <c r="B4" s="39" t="s">
        <v>50</v>
      </c>
      <c r="C4" s="87" t="s">
        <v>37</v>
      </c>
      <c r="D4" s="35" t="s">
        <v>74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1"/>
      <c r="T4" s="1"/>
    </row>
    <row r="5" spans="1:20" ht="12.75">
      <c r="A5" s="26"/>
      <c r="B5" s="12" t="s">
        <v>96</v>
      </c>
      <c r="D5" s="3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1"/>
      <c r="T5" s="1"/>
    </row>
    <row r="6" spans="1:20" ht="12.75">
      <c r="A6" s="63">
        <v>22</v>
      </c>
      <c r="B6" s="31" t="s">
        <v>46</v>
      </c>
      <c r="C6" s="55">
        <v>68</v>
      </c>
      <c r="D6" s="35" t="s">
        <v>76</v>
      </c>
      <c r="E6" s="5">
        <v>2</v>
      </c>
      <c r="F6" s="5">
        <f aca="true" t="shared" si="0" ref="F6:F15">LOOKUP(E6,$G$43:$H$76)</f>
        <v>18</v>
      </c>
      <c r="G6" s="5">
        <v>3</v>
      </c>
      <c r="H6" s="5">
        <f aca="true" t="shared" si="1" ref="H6:H15">LOOKUP(G6,$G$43:$H$76)</f>
        <v>16</v>
      </c>
      <c r="I6" s="5">
        <v>3</v>
      </c>
      <c r="J6" s="5">
        <f aca="true" t="shared" si="2" ref="J6:J15">LOOKUP(I6,$G$43:$H$76)</f>
        <v>16</v>
      </c>
      <c r="K6" s="5">
        <v>1</v>
      </c>
      <c r="L6" s="5">
        <f aca="true" t="shared" si="3" ref="L6:L15">LOOKUP(K6,$G$43:$H$76)</f>
        <v>20</v>
      </c>
      <c r="M6" s="5">
        <v>2</v>
      </c>
      <c r="N6" s="5">
        <f aca="true" t="shared" si="4" ref="N6:N15">LOOKUP(M6,$G$43:$H$76)</f>
        <v>18</v>
      </c>
      <c r="O6" s="5">
        <v>2</v>
      </c>
      <c r="P6" s="5">
        <f aca="true" t="shared" si="5" ref="P6:P15">LOOKUP(O6,$G$43:$H$76)</f>
        <v>18</v>
      </c>
      <c r="Q6" s="5">
        <v>1</v>
      </c>
      <c r="R6" s="5">
        <f aca="true" t="shared" si="6" ref="R6:R15">LOOKUP(Q6,$G$43:$H$76)</f>
        <v>20</v>
      </c>
      <c r="S6" s="72">
        <f>F6+H6+J6+L6+N6+P6+R6</f>
        <v>126</v>
      </c>
      <c r="T6" s="1"/>
    </row>
    <row r="7" spans="1:20" ht="12.75">
      <c r="A7" s="63"/>
      <c r="B7" s="31" t="s">
        <v>93</v>
      </c>
      <c r="C7" s="55"/>
      <c r="D7" s="35"/>
      <c r="E7" s="5">
        <v>4</v>
      </c>
      <c r="F7" s="5">
        <f t="shared" si="0"/>
        <v>15</v>
      </c>
      <c r="G7" s="5">
        <v>7</v>
      </c>
      <c r="H7" s="5">
        <f t="shared" si="1"/>
        <v>12</v>
      </c>
      <c r="I7" s="5">
        <v>7</v>
      </c>
      <c r="J7" s="5">
        <f t="shared" si="2"/>
        <v>12</v>
      </c>
      <c r="K7" s="5">
        <v>1</v>
      </c>
      <c r="L7" s="5">
        <f t="shared" si="3"/>
        <v>20</v>
      </c>
      <c r="M7" s="5">
        <v>5</v>
      </c>
      <c r="N7" s="5">
        <f t="shared" si="4"/>
        <v>14</v>
      </c>
      <c r="O7" s="5">
        <v>3</v>
      </c>
      <c r="P7" s="5">
        <f t="shared" si="5"/>
        <v>16</v>
      </c>
      <c r="Q7" s="5">
        <v>1</v>
      </c>
      <c r="R7" s="5">
        <f t="shared" si="6"/>
        <v>20</v>
      </c>
      <c r="S7" s="1"/>
      <c r="T7" s="72">
        <f>R7+P7+N7+L7+J7+H7+F7</f>
        <v>109</v>
      </c>
    </row>
    <row r="8" spans="1:20" ht="12.75">
      <c r="A8" s="63">
        <v>25</v>
      </c>
      <c r="B8" s="84" t="s">
        <v>88</v>
      </c>
      <c r="C8" s="42">
        <v>66</v>
      </c>
      <c r="D8" s="35" t="s">
        <v>90</v>
      </c>
      <c r="E8" s="5">
        <v>3</v>
      </c>
      <c r="F8" s="5">
        <f t="shared" si="0"/>
        <v>16</v>
      </c>
      <c r="G8" s="5">
        <v>1</v>
      </c>
      <c r="H8" s="5">
        <f t="shared" si="1"/>
        <v>20</v>
      </c>
      <c r="I8" s="5">
        <v>2</v>
      </c>
      <c r="J8" s="5">
        <f t="shared" si="2"/>
        <v>18</v>
      </c>
      <c r="K8" s="5">
        <v>2</v>
      </c>
      <c r="L8" s="5">
        <f t="shared" si="3"/>
        <v>18</v>
      </c>
      <c r="M8" s="5">
        <v>1</v>
      </c>
      <c r="N8" s="5">
        <f t="shared" si="4"/>
        <v>20</v>
      </c>
      <c r="O8" s="5">
        <v>1</v>
      </c>
      <c r="P8" s="5">
        <f t="shared" si="5"/>
        <v>20</v>
      </c>
      <c r="Q8" s="5">
        <v>2</v>
      </c>
      <c r="R8" s="5">
        <f t="shared" si="6"/>
        <v>18</v>
      </c>
      <c r="S8" s="72">
        <f>F8+H8+J8+L8+N8+P8+R8</f>
        <v>130</v>
      </c>
      <c r="T8" s="1"/>
    </row>
    <row r="9" spans="1:20" ht="12.75">
      <c r="A9" s="63"/>
      <c r="B9" s="84" t="s">
        <v>93</v>
      </c>
      <c r="C9" s="42"/>
      <c r="D9" s="35"/>
      <c r="E9" s="5">
        <v>7</v>
      </c>
      <c r="F9" s="5">
        <f t="shared" si="0"/>
        <v>12</v>
      </c>
      <c r="G9" s="5">
        <v>1</v>
      </c>
      <c r="H9" s="5">
        <f t="shared" si="1"/>
        <v>20</v>
      </c>
      <c r="I9" s="5">
        <v>3</v>
      </c>
      <c r="J9" s="5">
        <f t="shared" si="2"/>
        <v>16</v>
      </c>
      <c r="K9" s="5">
        <v>2</v>
      </c>
      <c r="L9" s="5">
        <f t="shared" si="3"/>
        <v>18</v>
      </c>
      <c r="M9" s="5">
        <v>4</v>
      </c>
      <c r="N9" s="5">
        <f t="shared" si="4"/>
        <v>15</v>
      </c>
      <c r="O9" s="5">
        <v>2</v>
      </c>
      <c r="P9" s="5">
        <f t="shared" si="5"/>
        <v>18</v>
      </c>
      <c r="Q9" s="5">
        <v>13</v>
      </c>
      <c r="R9" s="5">
        <f t="shared" si="6"/>
        <v>4</v>
      </c>
      <c r="S9" s="1"/>
      <c r="T9" s="72">
        <f>R9+P9+N9+L9+J9+H9+F9</f>
        <v>103</v>
      </c>
    </row>
    <row r="10" spans="1:20" ht="12.75">
      <c r="A10" s="63">
        <v>26</v>
      </c>
      <c r="B10" s="84" t="s">
        <v>89</v>
      </c>
      <c r="C10" s="42">
        <v>66</v>
      </c>
      <c r="D10" s="35" t="s">
        <v>90</v>
      </c>
      <c r="E10" s="5">
        <v>1</v>
      </c>
      <c r="F10" s="5">
        <f t="shared" si="0"/>
        <v>20</v>
      </c>
      <c r="G10" s="5">
        <v>2</v>
      </c>
      <c r="H10" s="5">
        <f t="shared" si="1"/>
        <v>18</v>
      </c>
      <c r="I10" s="5">
        <v>1</v>
      </c>
      <c r="J10" s="5">
        <f t="shared" si="2"/>
        <v>20</v>
      </c>
      <c r="K10" s="5">
        <v>3</v>
      </c>
      <c r="L10" s="5">
        <f t="shared" si="3"/>
        <v>16</v>
      </c>
      <c r="M10" s="5">
        <v>0</v>
      </c>
      <c r="N10" s="5">
        <f t="shared" si="4"/>
        <v>0</v>
      </c>
      <c r="O10" s="5">
        <v>0</v>
      </c>
      <c r="P10" s="5">
        <f t="shared" si="5"/>
        <v>0</v>
      </c>
      <c r="Q10" s="5">
        <v>0</v>
      </c>
      <c r="R10" s="5">
        <f t="shared" si="6"/>
        <v>0</v>
      </c>
      <c r="S10" s="72">
        <f>F10+H10+J10+L10+N10+P10+R10</f>
        <v>74</v>
      </c>
      <c r="T10" s="1"/>
    </row>
    <row r="11" spans="1:20" ht="12.75">
      <c r="A11" s="63"/>
      <c r="B11" s="84" t="s">
        <v>93</v>
      </c>
      <c r="C11" s="42"/>
      <c r="D11" s="35"/>
      <c r="E11" s="5">
        <v>3</v>
      </c>
      <c r="F11" s="5">
        <f t="shared" si="0"/>
        <v>16</v>
      </c>
      <c r="G11" s="5">
        <v>2</v>
      </c>
      <c r="H11" s="5">
        <f t="shared" si="1"/>
        <v>18</v>
      </c>
      <c r="I11" s="5">
        <v>1</v>
      </c>
      <c r="J11" s="5">
        <f t="shared" si="2"/>
        <v>20</v>
      </c>
      <c r="K11" s="5">
        <v>3</v>
      </c>
      <c r="L11" s="5">
        <f t="shared" si="3"/>
        <v>16</v>
      </c>
      <c r="M11" s="5">
        <v>0</v>
      </c>
      <c r="N11" s="5">
        <f t="shared" si="4"/>
        <v>0</v>
      </c>
      <c r="O11" s="5">
        <v>0</v>
      </c>
      <c r="P11" s="5">
        <f t="shared" si="5"/>
        <v>0</v>
      </c>
      <c r="Q11" s="5">
        <v>0</v>
      </c>
      <c r="R11" s="5">
        <f t="shared" si="6"/>
        <v>0</v>
      </c>
      <c r="S11" s="1"/>
      <c r="T11" s="72">
        <f>R11+P11+N11+L11+J11+H11+F11</f>
        <v>70</v>
      </c>
    </row>
    <row r="12" spans="1:20" ht="12.75">
      <c r="A12" s="63">
        <v>27</v>
      </c>
      <c r="B12" s="52" t="s">
        <v>92</v>
      </c>
      <c r="C12" s="83">
        <v>64</v>
      </c>
      <c r="D12" s="35"/>
      <c r="E12" s="5">
        <v>0</v>
      </c>
      <c r="F12" s="5">
        <f t="shared" si="0"/>
        <v>0</v>
      </c>
      <c r="G12" s="5">
        <v>0</v>
      </c>
      <c r="H12" s="5">
        <f t="shared" si="1"/>
        <v>0</v>
      </c>
      <c r="I12" s="5">
        <v>0</v>
      </c>
      <c r="J12" s="5">
        <f t="shared" si="2"/>
        <v>0</v>
      </c>
      <c r="K12" s="5">
        <v>0</v>
      </c>
      <c r="L12" s="5">
        <f t="shared" si="3"/>
        <v>0</v>
      </c>
      <c r="M12" s="5">
        <v>0</v>
      </c>
      <c r="N12" s="5">
        <f t="shared" si="4"/>
        <v>0</v>
      </c>
      <c r="O12" s="5">
        <v>0</v>
      </c>
      <c r="P12" s="5">
        <f>LOOKUP(O12,$G$43:$H$76)</f>
        <v>0</v>
      </c>
      <c r="Q12" s="5">
        <v>0</v>
      </c>
      <c r="R12" s="5">
        <f t="shared" si="6"/>
        <v>0</v>
      </c>
      <c r="S12" s="72">
        <f>F12+H12+J12+L12+N12+P12+R12</f>
        <v>0</v>
      </c>
      <c r="T12" s="1"/>
    </row>
    <row r="13" spans="1:20" ht="12.75">
      <c r="A13" s="85"/>
      <c r="B13" s="52" t="s">
        <v>93</v>
      </c>
      <c r="C13" s="83"/>
      <c r="D13" s="35"/>
      <c r="E13" s="5">
        <v>0</v>
      </c>
      <c r="F13" s="5">
        <f t="shared" si="0"/>
        <v>0</v>
      </c>
      <c r="G13" s="5">
        <v>0</v>
      </c>
      <c r="H13" s="5">
        <f t="shared" si="1"/>
        <v>0</v>
      </c>
      <c r="I13" s="5">
        <v>0</v>
      </c>
      <c r="J13" s="5">
        <f t="shared" si="2"/>
        <v>0</v>
      </c>
      <c r="K13" s="5">
        <v>0</v>
      </c>
      <c r="L13" s="5">
        <f t="shared" si="3"/>
        <v>0</v>
      </c>
      <c r="M13" s="5">
        <v>0</v>
      </c>
      <c r="N13" s="5">
        <f t="shared" si="4"/>
        <v>0</v>
      </c>
      <c r="O13" s="5">
        <v>0</v>
      </c>
      <c r="P13" s="5">
        <f t="shared" si="5"/>
        <v>0</v>
      </c>
      <c r="Q13" s="5">
        <v>0</v>
      </c>
      <c r="R13" s="5">
        <f t="shared" si="6"/>
        <v>0</v>
      </c>
      <c r="S13" s="1"/>
      <c r="T13" s="72">
        <f>R13+P13+N13+L13+J13+H13+F13</f>
        <v>0</v>
      </c>
    </row>
    <row r="14" spans="1:20" ht="12.75">
      <c r="A14" s="63">
        <v>12</v>
      </c>
      <c r="B14" s="27" t="s">
        <v>97</v>
      </c>
      <c r="C14" s="42">
        <v>65</v>
      </c>
      <c r="D14" s="35" t="s">
        <v>95</v>
      </c>
      <c r="E14" s="5">
        <v>0</v>
      </c>
      <c r="F14" s="5">
        <f t="shared" si="0"/>
        <v>0</v>
      </c>
      <c r="G14" s="5">
        <v>0</v>
      </c>
      <c r="H14" s="5">
        <f t="shared" si="1"/>
        <v>0</v>
      </c>
      <c r="I14" s="5">
        <v>0</v>
      </c>
      <c r="J14" s="5">
        <f t="shared" si="2"/>
        <v>0</v>
      </c>
      <c r="K14" s="5">
        <v>0</v>
      </c>
      <c r="L14" s="5">
        <f t="shared" si="3"/>
        <v>0</v>
      </c>
      <c r="M14" s="5">
        <v>0</v>
      </c>
      <c r="N14" s="5">
        <f t="shared" si="4"/>
        <v>0</v>
      </c>
      <c r="O14" s="5">
        <v>0</v>
      </c>
      <c r="P14" s="5">
        <f t="shared" si="5"/>
        <v>0</v>
      </c>
      <c r="Q14" s="5">
        <v>0</v>
      </c>
      <c r="R14" s="5">
        <f t="shared" si="6"/>
        <v>0</v>
      </c>
      <c r="S14" s="72">
        <f>F14+H14+J14+L14+N14+P14+R14</f>
        <v>0</v>
      </c>
      <c r="T14" s="1"/>
    </row>
    <row r="15" spans="1:20" ht="12.75">
      <c r="A15" s="63"/>
      <c r="B15" s="27" t="s">
        <v>93</v>
      </c>
      <c r="C15" s="42"/>
      <c r="D15" s="35"/>
      <c r="E15" s="5">
        <v>2</v>
      </c>
      <c r="F15" s="5">
        <f t="shared" si="0"/>
        <v>18</v>
      </c>
      <c r="G15" s="5">
        <v>4</v>
      </c>
      <c r="H15" s="5">
        <f t="shared" si="1"/>
        <v>15</v>
      </c>
      <c r="I15" s="5">
        <v>6</v>
      </c>
      <c r="J15" s="5">
        <f t="shared" si="2"/>
        <v>13</v>
      </c>
      <c r="K15" s="5">
        <v>7</v>
      </c>
      <c r="L15" s="5">
        <f t="shared" si="3"/>
        <v>12</v>
      </c>
      <c r="M15" s="5">
        <v>0</v>
      </c>
      <c r="N15" s="5">
        <f t="shared" si="4"/>
        <v>0</v>
      </c>
      <c r="O15" s="5">
        <v>0</v>
      </c>
      <c r="P15" s="5">
        <f t="shared" si="5"/>
        <v>0</v>
      </c>
      <c r="Q15" s="5">
        <v>7</v>
      </c>
      <c r="R15" s="5">
        <f t="shared" si="6"/>
        <v>12</v>
      </c>
      <c r="S15" s="1"/>
      <c r="T15" s="72">
        <f>R15+P15+N15+L15+J15+H15+F15</f>
        <v>70</v>
      </c>
    </row>
    <row r="16" spans="1:20" ht="12.75">
      <c r="A16" s="26"/>
      <c r="B16" s="27"/>
      <c r="C16" s="42"/>
      <c r="D16" s="3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1"/>
      <c r="T16" s="1"/>
    </row>
    <row r="17" spans="1:20" ht="12.75">
      <c r="A17" s="26"/>
      <c r="B17" s="39" t="s">
        <v>51</v>
      </c>
      <c r="C17" s="42"/>
      <c r="D17" s="3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"/>
      <c r="T17" s="1"/>
    </row>
    <row r="18" spans="1:20" ht="12.75">
      <c r="A18" s="26"/>
      <c r="B18" s="27" t="s">
        <v>58</v>
      </c>
      <c r="C18" s="42"/>
      <c r="D18" s="35"/>
      <c r="E18" s="5"/>
      <c r="F18" s="4"/>
      <c r="G18" s="5"/>
      <c r="H18" s="4"/>
      <c r="I18" s="5"/>
      <c r="J18" s="4"/>
      <c r="K18" s="5"/>
      <c r="L18" s="4"/>
      <c r="M18" s="5"/>
      <c r="N18" s="4"/>
      <c r="O18" s="5"/>
      <c r="P18" s="4"/>
      <c r="Q18" s="5"/>
      <c r="R18" s="4"/>
      <c r="S18" s="1"/>
      <c r="T18" s="1"/>
    </row>
    <row r="19" spans="1:20" ht="12.75">
      <c r="A19" s="26">
        <v>15</v>
      </c>
      <c r="B19" s="27" t="s">
        <v>108</v>
      </c>
      <c r="C19" s="50">
        <v>63</v>
      </c>
      <c r="D19" s="65" t="s">
        <v>77</v>
      </c>
      <c r="E19" s="5">
        <v>2</v>
      </c>
      <c r="F19" s="4">
        <f aca="true" t="shared" si="7" ref="F19:F28">LOOKUP(E19,$G$43:$H$76)</f>
        <v>18</v>
      </c>
      <c r="G19" s="5">
        <v>2</v>
      </c>
      <c r="H19" s="4">
        <f aca="true" t="shared" si="8" ref="H19:H28">LOOKUP(G19,$G$43:$H$76)</f>
        <v>18</v>
      </c>
      <c r="I19" s="5">
        <v>1</v>
      </c>
      <c r="J19" s="4">
        <f aca="true" t="shared" si="9" ref="J19:J28">LOOKUP(I19,$G$43:$H$76)</f>
        <v>20</v>
      </c>
      <c r="K19" s="5">
        <v>1</v>
      </c>
      <c r="L19" s="4">
        <f aca="true" t="shared" si="10" ref="L19:L28">LOOKUP(K19,$G$43:$H$76)</f>
        <v>20</v>
      </c>
      <c r="M19" s="5">
        <v>1</v>
      </c>
      <c r="N19" s="4">
        <f aca="true" t="shared" si="11" ref="N19:N28">LOOKUP(M19,$G$43:$H$76)</f>
        <v>20</v>
      </c>
      <c r="O19" s="5">
        <v>1</v>
      </c>
      <c r="P19" s="4">
        <f aca="true" t="shared" si="12" ref="P19:P28">LOOKUP(O19,$G$43:$H$76)</f>
        <v>20</v>
      </c>
      <c r="Q19" s="5">
        <v>2</v>
      </c>
      <c r="R19" s="4">
        <f aca="true" t="shared" si="13" ref="R19:R28">LOOKUP(Q19,$G$43:$H$76)</f>
        <v>18</v>
      </c>
      <c r="S19" s="72">
        <f>F19+H19+J19+L19+N19+P19+R19</f>
        <v>134</v>
      </c>
      <c r="T19" s="1"/>
    </row>
    <row r="20" spans="1:20" ht="12.75">
      <c r="A20" s="26"/>
      <c r="B20" s="27" t="s">
        <v>93</v>
      </c>
      <c r="C20" s="50"/>
      <c r="D20" s="65"/>
      <c r="E20" s="5">
        <v>8</v>
      </c>
      <c r="F20" s="4">
        <f t="shared" si="7"/>
        <v>11</v>
      </c>
      <c r="G20" s="5">
        <v>8</v>
      </c>
      <c r="H20" s="4">
        <f t="shared" si="8"/>
        <v>11</v>
      </c>
      <c r="I20" s="5">
        <v>2</v>
      </c>
      <c r="J20" s="4">
        <f t="shared" si="9"/>
        <v>18</v>
      </c>
      <c r="K20" s="5">
        <v>4</v>
      </c>
      <c r="L20" s="4">
        <f t="shared" si="10"/>
        <v>15</v>
      </c>
      <c r="M20" s="5">
        <v>6</v>
      </c>
      <c r="N20" s="4">
        <f t="shared" si="11"/>
        <v>13</v>
      </c>
      <c r="O20" s="5">
        <v>1</v>
      </c>
      <c r="P20" s="4">
        <f t="shared" si="12"/>
        <v>20</v>
      </c>
      <c r="Q20" s="5">
        <v>19</v>
      </c>
      <c r="R20" s="4">
        <f t="shared" si="13"/>
        <v>0</v>
      </c>
      <c r="S20" s="1"/>
      <c r="T20" s="89">
        <f>R20+P20+N20+L20+J20+H20+F20</f>
        <v>88</v>
      </c>
    </row>
    <row r="21" spans="1:20" ht="12.75">
      <c r="A21" s="58">
        <v>30</v>
      </c>
      <c r="B21" s="27" t="s">
        <v>63</v>
      </c>
      <c r="C21" s="66">
        <v>61</v>
      </c>
      <c r="D21" s="65" t="s">
        <v>79</v>
      </c>
      <c r="E21" s="5">
        <v>0</v>
      </c>
      <c r="F21" s="4">
        <f t="shared" si="7"/>
        <v>0</v>
      </c>
      <c r="G21" s="5">
        <v>0</v>
      </c>
      <c r="H21" s="4">
        <f t="shared" si="8"/>
        <v>0</v>
      </c>
      <c r="I21" s="5">
        <v>0</v>
      </c>
      <c r="J21" s="4">
        <f t="shared" si="9"/>
        <v>0</v>
      </c>
      <c r="K21" s="5">
        <v>0</v>
      </c>
      <c r="L21" s="4">
        <f t="shared" si="10"/>
        <v>0</v>
      </c>
      <c r="M21" s="5">
        <v>0</v>
      </c>
      <c r="N21" s="4">
        <f t="shared" si="11"/>
        <v>0</v>
      </c>
      <c r="O21" s="5">
        <v>0</v>
      </c>
      <c r="P21" s="4">
        <f t="shared" si="12"/>
        <v>0</v>
      </c>
      <c r="Q21" s="5">
        <v>0</v>
      </c>
      <c r="R21" s="4">
        <f t="shared" si="13"/>
        <v>0</v>
      </c>
      <c r="S21" s="72">
        <f>F21+H21+J21+L21+N21+P21+R21</f>
        <v>0</v>
      </c>
      <c r="T21" s="1"/>
    </row>
    <row r="22" spans="1:20" ht="12.75">
      <c r="A22" s="58"/>
      <c r="B22" s="27" t="s">
        <v>93</v>
      </c>
      <c r="C22" s="66"/>
      <c r="D22" s="65"/>
      <c r="E22" s="5">
        <v>1</v>
      </c>
      <c r="F22" s="4">
        <f t="shared" si="7"/>
        <v>20</v>
      </c>
      <c r="G22" s="5">
        <v>3</v>
      </c>
      <c r="H22" s="4">
        <f t="shared" si="8"/>
        <v>16</v>
      </c>
      <c r="I22" s="5">
        <v>0</v>
      </c>
      <c r="J22" s="4">
        <f t="shared" si="9"/>
        <v>0</v>
      </c>
      <c r="K22" s="5">
        <v>0</v>
      </c>
      <c r="L22" s="4">
        <f t="shared" si="10"/>
        <v>0</v>
      </c>
      <c r="M22" s="5">
        <v>0</v>
      </c>
      <c r="N22" s="4">
        <f t="shared" si="11"/>
        <v>0</v>
      </c>
      <c r="O22" s="5">
        <v>0</v>
      </c>
      <c r="P22" s="4">
        <f t="shared" si="12"/>
        <v>0</v>
      </c>
      <c r="Q22" s="5">
        <v>0</v>
      </c>
      <c r="R22" s="4">
        <f t="shared" si="13"/>
        <v>0</v>
      </c>
      <c r="S22" s="1"/>
      <c r="T22" s="89">
        <f>R22+P22+N22+L22+J22+H22+F22</f>
        <v>36</v>
      </c>
    </row>
    <row r="23" spans="1:20" ht="12.75">
      <c r="A23" s="58">
        <v>31</v>
      </c>
      <c r="B23" s="27" t="s">
        <v>65</v>
      </c>
      <c r="C23" s="50">
        <v>60</v>
      </c>
      <c r="D23" s="65" t="s">
        <v>80</v>
      </c>
      <c r="E23" s="5">
        <v>1</v>
      </c>
      <c r="F23" s="4">
        <f t="shared" si="7"/>
        <v>20</v>
      </c>
      <c r="G23" s="5">
        <v>1</v>
      </c>
      <c r="H23" s="4">
        <f t="shared" si="8"/>
        <v>20</v>
      </c>
      <c r="I23" s="5">
        <v>2</v>
      </c>
      <c r="J23" s="4">
        <f t="shared" si="9"/>
        <v>18</v>
      </c>
      <c r="K23" s="5">
        <v>2</v>
      </c>
      <c r="L23" s="4">
        <f t="shared" si="10"/>
        <v>18</v>
      </c>
      <c r="M23" s="5">
        <v>0</v>
      </c>
      <c r="N23" s="4">
        <f t="shared" si="11"/>
        <v>0</v>
      </c>
      <c r="O23" s="5">
        <v>0</v>
      </c>
      <c r="P23" s="4">
        <f t="shared" si="12"/>
        <v>0</v>
      </c>
      <c r="Q23" s="5">
        <v>0</v>
      </c>
      <c r="R23" s="4">
        <f t="shared" si="13"/>
        <v>0</v>
      </c>
      <c r="S23" s="72">
        <f>F23+H23+J23+L23+N23+P23+R23</f>
        <v>76</v>
      </c>
      <c r="T23" s="1"/>
    </row>
    <row r="24" spans="1:20" ht="12.75">
      <c r="A24" s="88"/>
      <c r="B24" s="27" t="s">
        <v>93</v>
      </c>
      <c r="C24" s="50"/>
      <c r="D24" s="65"/>
      <c r="E24" s="5">
        <v>6</v>
      </c>
      <c r="F24" s="4">
        <f t="shared" si="7"/>
        <v>13</v>
      </c>
      <c r="G24" s="5">
        <v>6</v>
      </c>
      <c r="H24" s="4">
        <f t="shared" si="8"/>
        <v>13</v>
      </c>
      <c r="I24" s="5">
        <v>4</v>
      </c>
      <c r="J24" s="4">
        <f t="shared" si="9"/>
        <v>15</v>
      </c>
      <c r="K24" s="5">
        <v>6</v>
      </c>
      <c r="L24" s="4">
        <f t="shared" si="10"/>
        <v>13</v>
      </c>
      <c r="M24" s="5">
        <v>0</v>
      </c>
      <c r="N24" s="4">
        <f t="shared" si="11"/>
        <v>0</v>
      </c>
      <c r="O24" s="5">
        <v>0</v>
      </c>
      <c r="P24" s="4">
        <f t="shared" si="12"/>
        <v>0</v>
      </c>
      <c r="Q24" s="5">
        <v>0</v>
      </c>
      <c r="R24" s="4">
        <f t="shared" si="13"/>
        <v>0</v>
      </c>
      <c r="S24" s="1"/>
      <c r="T24" s="89">
        <f>R24+P24+N24+L24+J24+H24+F24</f>
        <v>54</v>
      </c>
    </row>
    <row r="25" spans="1:20" ht="12.75">
      <c r="A25" s="99">
        <v>33</v>
      </c>
      <c r="B25" s="27" t="s">
        <v>106</v>
      </c>
      <c r="C25" s="50"/>
      <c r="D25" s="65"/>
      <c r="E25" s="5">
        <v>3</v>
      </c>
      <c r="F25" s="4">
        <f t="shared" si="7"/>
        <v>16</v>
      </c>
      <c r="G25" s="5">
        <v>0</v>
      </c>
      <c r="H25" s="4">
        <f t="shared" si="8"/>
        <v>0</v>
      </c>
      <c r="I25" s="5">
        <v>3</v>
      </c>
      <c r="J25" s="4">
        <f t="shared" si="9"/>
        <v>16</v>
      </c>
      <c r="K25" s="5">
        <v>0</v>
      </c>
      <c r="L25" s="4">
        <f t="shared" si="10"/>
        <v>0</v>
      </c>
      <c r="M25" s="5">
        <v>0</v>
      </c>
      <c r="N25" s="4">
        <f t="shared" si="11"/>
        <v>0</v>
      </c>
      <c r="O25" s="5">
        <v>0</v>
      </c>
      <c r="P25" s="4">
        <f t="shared" si="12"/>
        <v>0</v>
      </c>
      <c r="Q25" s="5">
        <v>1</v>
      </c>
      <c r="R25" s="4">
        <f t="shared" si="13"/>
        <v>20</v>
      </c>
      <c r="S25" s="98">
        <f>F25+H25+J25+L25+N25+P25+R25</f>
        <v>52</v>
      </c>
      <c r="T25" s="95"/>
    </row>
    <row r="26" spans="1:20" ht="12.75">
      <c r="A26" s="63"/>
      <c r="B26" s="67" t="s">
        <v>93</v>
      </c>
      <c r="C26" s="66"/>
      <c r="D26" s="65"/>
      <c r="E26" s="5">
        <v>9</v>
      </c>
      <c r="F26" s="4">
        <f t="shared" si="7"/>
        <v>8</v>
      </c>
      <c r="G26" s="5">
        <v>0</v>
      </c>
      <c r="H26" s="4">
        <f t="shared" si="8"/>
        <v>0</v>
      </c>
      <c r="I26" s="5">
        <v>8</v>
      </c>
      <c r="J26" s="4">
        <f t="shared" si="9"/>
        <v>11</v>
      </c>
      <c r="K26" s="5">
        <v>0</v>
      </c>
      <c r="L26" s="4">
        <f t="shared" si="10"/>
        <v>0</v>
      </c>
      <c r="M26" s="5">
        <v>0</v>
      </c>
      <c r="N26" s="4">
        <f t="shared" si="11"/>
        <v>0</v>
      </c>
      <c r="O26" s="5">
        <v>0</v>
      </c>
      <c r="P26" s="4">
        <f t="shared" si="12"/>
        <v>0</v>
      </c>
      <c r="Q26" s="5">
        <v>2</v>
      </c>
      <c r="R26" s="4">
        <f t="shared" si="13"/>
        <v>18</v>
      </c>
      <c r="S26" s="95"/>
      <c r="T26" s="98">
        <f>R26+P26+N26+L26+J26+H26+F26</f>
        <v>37</v>
      </c>
    </row>
    <row r="27" spans="1:20" ht="12.75">
      <c r="A27" s="101">
        <v>19</v>
      </c>
      <c r="B27" s="102" t="s">
        <v>109</v>
      </c>
      <c r="C27" s="103"/>
      <c r="D27" s="104"/>
      <c r="E27" s="105">
        <v>0</v>
      </c>
      <c r="F27" s="105">
        <f t="shared" si="7"/>
        <v>0</v>
      </c>
      <c r="G27" s="105">
        <v>0</v>
      </c>
      <c r="H27" s="105">
        <f t="shared" si="8"/>
        <v>0</v>
      </c>
      <c r="I27" s="105">
        <v>0</v>
      </c>
      <c r="J27" s="105">
        <f t="shared" si="9"/>
        <v>0</v>
      </c>
      <c r="K27" s="105">
        <v>0</v>
      </c>
      <c r="L27" s="105">
        <f t="shared" si="10"/>
        <v>0</v>
      </c>
      <c r="M27" s="105">
        <v>0</v>
      </c>
      <c r="N27" s="105">
        <f t="shared" si="11"/>
        <v>0</v>
      </c>
      <c r="O27" s="105">
        <v>0</v>
      </c>
      <c r="P27" s="105">
        <f t="shared" si="12"/>
        <v>0</v>
      </c>
      <c r="Q27" s="105">
        <v>0</v>
      </c>
      <c r="R27" s="105">
        <f t="shared" si="13"/>
        <v>0</v>
      </c>
      <c r="S27" s="106"/>
      <c r="T27" s="110"/>
    </row>
    <row r="28" spans="1:20" ht="12.75">
      <c r="A28" s="96"/>
      <c r="B28" s="67" t="s">
        <v>93</v>
      </c>
      <c r="C28" s="66"/>
      <c r="D28" s="96"/>
      <c r="E28" s="107">
        <v>5</v>
      </c>
      <c r="F28" s="107">
        <f t="shared" si="7"/>
        <v>14</v>
      </c>
      <c r="G28" s="107">
        <v>5</v>
      </c>
      <c r="H28" s="107">
        <f t="shared" si="8"/>
        <v>14</v>
      </c>
      <c r="I28" s="108">
        <v>5</v>
      </c>
      <c r="J28" s="109">
        <f t="shared" si="9"/>
        <v>14</v>
      </c>
      <c r="K28" s="108">
        <v>5</v>
      </c>
      <c r="L28" s="107">
        <f t="shared" si="10"/>
        <v>14</v>
      </c>
      <c r="M28" s="107">
        <v>1</v>
      </c>
      <c r="N28" s="107">
        <f t="shared" si="11"/>
        <v>20</v>
      </c>
      <c r="O28" s="107">
        <v>4</v>
      </c>
      <c r="P28" s="107">
        <f t="shared" si="12"/>
        <v>15</v>
      </c>
      <c r="Q28" s="107">
        <v>15</v>
      </c>
      <c r="R28" s="107">
        <f t="shared" si="13"/>
        <v>2</v>
      </c>
      <c r="S28" s="110"/>
      <c r="T28" s="107">
        <f>R28+P28+N28+L28+J28+H28+F28</f>
        <v>93</v>
      </c>
    </row>
    <row r="42" spans="7:8" ht="12.75">
      <c r="G42" s="125" t="s">
        <v>11</v>
      </c>
      <c r="H42" s="125"/>
    </row>
    <row r="43" spans="7:8" ht="12.75">
      <c r="G43" s="22">
        <v>0</v>
      </c>
      <c r="H43" s="22">
        <v>0</v>
      </c>
    </row>
    <row r="44" spans="7:8" ht="12.75">
      <c r="G44" s="22">
        <v>1</v>
      </c>
      <c r="H44" s="22">
        <v>20</v>
      </c>
    </row>
    <row r="45" spans="7:8" ht="12.75">
      <c r="G45" s="22">
        <v>2</v>
      </c>
      <c r="H45" s="22">
        <v>18</v>
      </c>
    </row>
    <row r="46" spans="7:8" ht="12.75">
      <c r="G46" s="22">
        <v>3</v>
      </c>
      <c r="H46" s="22">
        <v>16</v>
      </c>
    </row>
    <row r="47" spans="7:8" ht="12.75">
      <c r="G47" s="22">
        <v>4</v>
      </c>
      <c r="H47" s="22">
        <v>15</v>
      </c>
    </row>
    <row r="48" spans="7:8" ht="12.75">
      <c r="G48" s="22" t="s">
        <v>17</v>
      </c>
      <c r="H48" s="22">
        <v>0</v>
      </c>
    </row>
    <row r="49" spans="7:8" ht="12.75">
      <c r="G49" s="22">
        <v>5</v>
      </c>
      <c r="H49" s="22">
        <v>14</v>
      </c>
    </row>
    <row r="50" spans="7:8" ht="12.75">
      <c r="G50" s="22" t="s">
        <v>18</v>
      </c>
      <c r="H50" s="22">
        <v>0</v>
      </c>
    </row>
    <row r="51" spans="7:8" ht="12.75">
      <c r="G51" s="22">
        <v>6</v>
      </c>
      <c r="H51" s="22">
        <v>13</v>
      </c>
    </row>
    <row r="52" spans="7:8" ht="12.75">
      <c r="G52" s="22" t="s">
        <v>19</v>
      </c>
      <c r="H52" s="22">
        <v>0</v>
      </c>
    </row>
    <row r="53" spans="7:8" ht="12.75">
      <c r="G53" s="22">
        <v>7</v>
      </c>
      <c r="H53" s="22">
        <v>12</v>
      </c>
    </row>
    <row r="54" spans="7:8" ht="12.75">
      <c r="G54" s="22" t="s">
        <v>20</v>
      </c>
      <c r="H54" s="22">
        <v>0</v>
      </c>
    </row>
    <row r="55" spans="7:8" ht="12.75">
      <c r="G55" s="22">
        <v>8</v>
      </c>
      <c r="H55" s="22">
        <v>11</v>
      </c>
    </row>
    <row r="56" spans="7:8" ht="12.75">
      <c r="G56" s="22" t="s">
        <v>29</v>
      </c>
      <c r="H56" s="22">
        <v>0</v>
      </c>
    </row>
    <row r="57" spans="7:8" ht="12.75">
      <c r="G57" s="22">
        <v>9</v>
      </c>
      <c r="H57" s="22">
        <v>8</v>
      </c>
    </row>
    <row r="58" spans="7:8" ht="12.75">
      <c r="G58" s="22" t="s">
        <v>28</v>
      </c>
      <c r="H58" s="22">
        <v>0</v>
      </c>
    </row>
    <row r="59" spans="7:8" ht="12.75">
      <c r="G59" s="22">
        <v>10</v>
      </c>
      <c r="H59" s="22">
        <v>7</v>
      </c>
    </row>
    <row r="60" spans="7:8" ht="12.75">
      <c r="G60" s="22" t="s">
        <v>27</v>
      </c>
      <c r="H60" s="22">
        <v>0</v>
      </c>
    </row>
    <row r="61" spans="7:8" ht="12.75">
      <c r="G61" s="22">
        <v>11</v>
      </c>
      <c r="H61" s="22">
        <v>6</v>
      </c>
    </row>
    <row r="62" spans="7:8" ht="12.75">
      <c r="G62" s="22" t="s">
        <v>26</v>
      </c>
      <c r="H62" s="22">
        <v>0</v>
      </c>
    </row>
    <row r="63" spans="7:8" ht="12.75">
      <c r="G63" s="22">
        <v>12</v>
      </c>
      <c r="H63" s="22">
        <v>5</v>
      </c>
    </row>
    <row r="64" spans="7:8" ht="12.75">
      <c r="G64" s="22" t="s">
        <v>25</v>
      </c>
      <c r="H64" s="22">
        <v>0</v>
      </c>
    </row>
    <row r="65" spans="7:8" ht="12.75">
      <c r="G65" s="22">
        <v>13</v>
      </c>
      <c r="H65" s="22">
        <v>4</v>
      </c>
    </row>
    <row r="66" spans="7:8" ht="12.75">
      <c r="G66" s="22" t="s">
        <v>24</v>
      </c>
      <c r="H66" s="22">
        <v>0</v>
      </c>
    </row>
    <row r="67" spans="7:8" ht="12.75">
      <c r="G67" s="22">
        <v>14</v>
      </c>
      <c r="H67" s="22">
        <v>3</v>
      </c>
    </row>
    <row r="68" spans="7:8" ht="12.75">
      <c r="G68" s="22" t="s">
        <v>23</v>
      </c>
      <c r="H68" s="22">
        <v>0</v>
      </c>
    </row>
    <row r="69" spans="7:8" ht="12.75">
      <c r="G69" s="22">
        <v>15</v>
      </c>
      <c r="H69" s="22">
        <v>2</v>
      </c>
    </row>
    <row r="70" spans="7:8" ht="12.75">
      <c r="G70" s="22" t="s">
        <v>22</v>
      </c>
      <c r="H70" s="22">
        <v>0</v>
      </c>
    </row>
    <row r="71" spans="7:8" ht="12.75">
      <c r="G71" s="22">
        <v>16</v>
      </c>
      <c r="H71" s="22">
        <v>1</v>
      </c>
    </row>
    <row r="72" spans="7:8" ht="12.75">
      <c r="G72" s="22" t="s">
        <v>21</v>
      </c>
      <c r="H72" s="22">
        <v>0</v>
      </c>
    </row>
    <row r="73" spans="7:8" ht="12.75">
      <c r="G73" s="22">
        <v>17</v>
      </c>
      <c r="H73" s="22">
        <v>0</v>
      </c>
    </row>
    <row r="74" spans="7:8" ht="12.75">
      <c r="G74" s="23" t="s">
        <v>14</v>
      </c>
      <c r="H74" s="22">
        <v>0</v>
      </c>
    </row>
    <row r="75" spans="7:8" ht="12.75">
      <c r="G75" s="23" t="s">
        <v>13</v>
      </c>
      <c r="H75" s="22">
        <v>0</v>
      </c>
    </row>
    <row r="76" spans="7:8" ht="12.75">
      <c r="G76" s="23" t="s">
        <v>12</v>
      </c>
      <c r="H76" s="22">
        <v>0</v>
      </c>
    </row>
    <row r="77" spans="7:8" ht="12.75">
      <c r="G77" s="3"/>
      <c r="H77" s="3"/>
    </row>
    <row r="78" spans="7:8" ht="12.75">
      <c r="G78" s="3"/>
      <c r="H78" s="3"/>
    </row>
    <row r="79" spans="7:8" ht="12.75">
      <c r="G79" s="3"/>
      <c r="H79" s="3"/>
    </row>
  </sheetData>
  <mergeCells count="5">
    <mergeCell ref="A2:D2"/>
    <mergeCell ref="A1:S1"/>
    <mergeCell ref="G42:H42"/>
    <mergeCell ref="O2:P2"/>
    <mergeCell ref="Q2:R2"/>
  </mergeCells>
  <conditionalFormatting sqref="I28 I18:I26 M18:M26 Q18:Q26 O18:O26 K18:K26 E18:E26 G18:G26 E4:R17 K28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16" right="0.5" top="0.17" bottom="0.25" header="0.13" footer="0.2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S77"/>
  <sheetViews>
    <sheetView zoomScale="120" zoomScaleNormal="120" workbookViewId="0" topLeftCell="A1">
      <selection activeCell="V11" sqref="V11"/>
    </sheetView>
  </sheetViews>
  <sheetFormatPr defaultColWidth="11.421875" defaultRowHeight="12.75"/>
  <cols>
    <col min="1" max="1" width="4.28125" style="9" customWidth="1"/>
    <col min="2" max="2" width="20.57421875" style="12" bestFit="1" customWidth="1"/>
    <col min="3" max="3" width="4.7109375" style="12" customWidth="1"/>
    <col min="4" max="4" width="3.00390625" style="9" bestFit="1" customWidth="1"/>
    <col min="5" max="5" width="4.421875" style="0" bestFit="1" customWidth="1"/>
    <col min="6" max="6" width="3.28125" style="0" bestFit="1" customWidth="1"/>
    <col min="7" max="7" width="4.7109375" style="0" customWidth="1"/>
    <col min="8" max="8" width="3.28125" style="0" bestFit="1" customWidth="1"/>
    <col min="9" max="9" width="4.421875" style="0" bestFit="1" customWidth="1"/>
    <col min="10" max="10" width="3.140625" style="0" bestFit="1" customWidth="1"/>
    <col min="11" max="11" width="4.421875" style="0" bestFit="1" customWidth="1"/>
    <col min="12" max="12" width="3.28125" style="0" bestFit="1" customWidth="1"/>
    <col min="13" max="13" width="4.421875" style="0" bestFit="1" customWidth="1"/>
    <col min="14" max="14" width="3.28125" style="0" bestFit="1" customWidth="1"/>
    <col min="15" max="15" width="4.421875" style="0" bestFit="1" customWidth="1"/>
    <col min="16" max="16" width="3.140625" style="0" bestFit="1" customWidth="1"/>
    <col min="17" max="17" width="4.421875" style="0" bestFit="1" customWidth="1"/>
    <col min="18" max="18" width="3.28125" style="0" bestFit="1" customWidth="1"/>
    <col min="19" max="19" width="16.57421875" style="0" customWidth="1"/>
  </cols>
  <sheetData>
    <row r="1" spans="1:19" ht="33.75">
      <c r="A1" s="123" t="s">
        <v>34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19" ht="12.75">
      <c r="A2" s="119" t="s">
        <v>31</v>
      </c>
      <c r="B2" s="120"/>
      <c r="C2" s="120"/>
      <c r="D2" s="121"/>
      <c r="E2" s="126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8"/>
    </row>
    <row r="3" spans="1:19" ht="15.75">
      <c r="A3" s="122"/>
      <c r="B3" s="122"/>
      <c r="C3" s="122"/>
      <c r="D3" s="121"/>
      <c r="E3" s="90" t="s">
        <v>0</v>
      </c>
      <c r="F3" s="91"/>
      <c r="G3" s="92" t="s">
        <v>1</v>
      </c>
      <c r="H3" s="93"/>
      <c r="I3" s="90" t="s">
        <v>2</v>
      </c>
      <c r="J3" s="91"/>
      <c r="K3" s="92" t="s">
        <v>3</v>
      </c>
      <c r="L3" s="93"/>
      <c r="M3" s="90" t="s">
        <v>4</v>
      </c>
      <c r="N3" s="91"/>
      <c r="O3" s="129" t="s">
        <v>5</v>
      </c>
      <c r="P3" s="129"/>
      <c r="Q3" s="130" t="s">
        <v>16</v>
      </c>
      <c r="R3" s="131"/>
      <c r="S3" s="16" t="s">
        <v>6</v>
      </c>
    </row>
    <row r="4" spans="1:19" ht="12.75">
      <c r="A4" s="24" t="s">
        <v>30</v>
      </c>
      <c r="B4" s="62" t="s">
        <v>7</v>
      </c>
      <c r="C4" s="62"/>
      <c r="D4" s="34" t="s">
        <v>8</v>
      </c>
      <c r="E4" s="32" t="s">
        <v>9</v>
      </c>
      <c r="F4" s="2" t="s">
        <v>15</v>
      </c>
      <c r="G4" s="32" t="s">
        <v>9</v>
      </c>
      <c r="H4" s="2" t="s">
        <v>15</v>
      </c>
      <c r="I4" s="32" t="s">
        <v>9</v>
      </c>
      <c r="J4" s="2" t="s">
        <v>15</v>
      </c>
      <c r="K4" s="32" t="s">
        <v>9</v>
      </c>
      <c r="L4" s="2" t="s">
        <v>15</v>
      </c>
      <c r="M4" s="32" t="s">
        <v>9</v>
      </c>
      <c r="N4" s="2" t="s">
        <v>15</v>
      </c>
      <c r="O4" s="32" t="s">
        <v>9</v>
      </c>
      <c r="P4" s="2" t="s">
        <v>15</v>
      </c>
      <c r="Q4" s="32" t="s">
        <v>9</v>
      </c>
      <c r="R4" s="2" t="s">
        <v>15</v>
      </c>
      <c r="S4" s="94" t="s">
        <v>10</v>
      </c>
    </row>
    <row r="5" spans="1:19" ht="12.75" customHeight="1">
      <c r="A5" s="63"/>
      <c r="B5" s="44" t="s">
        <v>52</v>
      </c>
      <c r="C5" s="64" t="s">
        <v>37</v>
      </c>
      <c r="D5" s="6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95"/>
    </row>
    <row r="6" spans="1:19" ht="12.75">
      <c r="A6" s="63"/>
      <c r="B6" s="67" t="s">
        <v>59</v>
      </c>
      <c r="C6" s="67"/>
      <c r="D6" s="96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95"/>
    </row>
    <row r="7" spans="1:19" ht="12.75">
      <c r="A7" s="68"/>
      <c r="B7" s="51" t="s">
        <v>44</v>
      </c>
      <c r="C7" s="97">
        <v>58</v>
      </c>
      <c r="D7" s="96" t="s">
        <v>78</v>
      </c>
      <c r="E7" s="5">
        <v>0</v>
      </c>
      <c r="F7" s="5">
        <f aca="true" t="shared" si="0" ref="F7:F12">LOOKUP(E7,$G$41:$H$74)</f>
        <v>0</v>
      </c>
      <c r="G7" s="5">
        <v>0</v>
      </c>
      <c r="H7" s="5">
        <f aca="true" t="shared" si="1" ref="H7:H12">LOOKUP(G7,$G$41:$H$74)</f>
        <v>0</v>
      </c>
      <c r="I7" s="5">
        <v>0</v>
      </c>
      <c r="J7" s="5">
        <f aca="true" t="shared" si="2" ref="J7:J12">LOOKUP(I7,$G$41:$H$74)</f>
        <v>0</v>
      </c>
      <c r="K7" s="5">
        <v>2</v>
      </c>
      <c r="L7" s="5">
        <f aca="true" t="shared" si="3" ref="L7:L12">LOOKUP(K7,$G$41:$H$74)</f>
        <v>18</v>
      </c>
      <c r="M7" s="5">
        <v>0</v>
      </c>
      <c r="N7" s="5">
        <f aca="true" t="shared" si="4" ref="N7:N12">LOOKUP(M7,$G$41:$H$74)</f>
        <v>0</v>
      </c>
      <c r="O7" s="5">
        <v>0</v>
      </c>
      <c r="P7" s="5">
        <f aca="true" t="shared" si="5" ref="P7:P12">LOOKUP(O7,$G$41:$H$74)</f>
        <v>0</v>
      </c>
      <c r="Q7" s="5">
        <v>0</v>
      </c>
      <c r="R7" s="5">
        <f aca="true" t="shared" si="6" ref="R7:R12">LOOKUP(Q7,$G$41:$H$74)</f>
        <v>0</v>
      </c>
      <c r="S7" s="98">
        <f aca="true" t="shared" si="7" ref="S7:S12">F7+H7+J7+L7+N7+P7+R7</f>
        <v>18</v>
      </c>
    </row>
    <row r="8" spans="1:19" ht="12.75">
      <c r="A8" s="63">
        <v>36</v>
      </c>
      <c r="B8" s="51" t="s">
        <v>36</v>
      </c>
      <c r="C8" s="50">
        <v>54</v>
      </c>
      <c r="D8" s="65" t="s">
        <v>78</v>
      </c>
      <c r="E8" s="5">
        <v>0</v>
      </c>
      <c r="F8" s="5">
        <f t="shared" si="0"/>
        <v>0</v>
      </c>
      <c r="G8" s="5">
        <v>0</v>
      </c>
      <c r="H8" s="5">
        <f t="shared" si="1"/>
        <v>0</v>
      </c>
      <c r="I8" s="5">
        <v>5</v>
      </c>
      <c r="J8" s="5">
        <f t="shared" si="2"/>
        <v>14</v>
      </c>
      <c r="K8" s="5">
        <v>4</v>
      </c>
      <c r="L8" s="5">
        <f t="shared" si="3"/>
        <v>15</v>
      </c>
      <c r="M8" s="5">
        <v>2</v>
      </c>
      <c r="N8" s="5">
        <f t="shared" si="4"/>
        <v>18</v>
      </c>
      <c r="O8" s="5">
        <v>0</v>
      </c>
      <c r="P8" s="5">
        <f t="shared" si="5"/>
        <v>0</v>
      </c>
      <c r="Q8" s="5">
        <v>0</v>
      </c>
      <c r="R8" s="5">
        <f t="shared" si="6"/>
        <v>0</v>
      </c>
      <c r="S8" s="98">
        <f t="shared" si="7"/>
        <v>47</v>
      </c>
    </row>
    <row r="9" spans="1:19" ht="12.75">
      <c r="A9" s="63">
        <v>17</v>
      </c>
      <c r="B9" s="51" t="s">
        <v>43</v>
      </c>
      <c r="C9" s="50">
        <v>54</v>
      </c>
      <c r="D9" s="65" t="s">
        <v>78</v>
      </c>
      <c r="E9" s="5">
        <v>2</v>
      </c>
      <c r="F9" s="5">
        <f t="shared" si="0"/>
        <v>18</v>
      </c>
      <c r="G9" s="5">
        <v>2</v>
      </c>
      <c r="H9" s="5">
        <f t="shared" si="1"/>
        <v>18</v>
      </c>
      <c r="I9" s="5">
        <v>2</v>
      </c>
      <c r="J9" s="5">
        <f t="shared" si="2"/>
        <v>18</v>
      </c>
      <c r="K9" s="5">
        <v>1</v>
      </c>
      <c r="L9" s="5">
        <f t="shared" si="3"/>
        <v>20</v>
      </c>
      <c r="M9" s="5">
        <v>1</v>
      </c>
      <c r="N9" s="5">
        <f t="shared" si="4"/>
        <v>20</v>
      </c>
      <c r="O9" s="5">
        <v>1</v>
      </c>
      <c r="P9" s="5">
        <f t="shared" si="5"/>
        <v>20</v>
      </c>
      <c r="Q9" s="5">
        <v>2</v>
      </c>
      <c r="R9" s="5">
        <f t="shared" si="6"/>
        <v>18</v>
      </c>
      <c r="S9" s="98">
        <f t="shared" si="7"/>
        <v>132</v>
      </c>
    </row>
    <row r="10" spans="1:19" ht="12.75">
      <c r="A10" s="63">
        <v>18</v>
      </c>
      <c r="B10" s="51" t="s">
        <v>42</v>
      </c>
      <c r="C10" s="66">
        <v>54</v>
      </c>
      <c r="D10" s="65" t="s">
        <v>77</v>
      </c>
      <c r="E10" s="5">
        <v>3</v>
      </c>
      <c r="F10" s="5">
        <f t="shared" si="0"/>
        <v>16</v>
      </c>
      <c r="G10" s="5">
        <v>3</v>
      </c>
      <c r="H10" s="5">
        <f t="shared" si="1"/>
        <v>16</v>
      </c>
      <c r="I10" s="5">
        <v>1</v>
      </c>
      <c r="J10" s="5">
        <f t="shared" si="2"/>
        <v>20</v>
      </c>
      <c r="K10" s="5">
        <v>3</v>
      </c>
      <c r="L10" s="5">
        <f t="shared" si="3"/>
        <v>16</v>
      </c>
      <c r="M10" s="5">
        <v>3</v>
      </c>
      <c r="N10" s="5">
        <f t="shared" si="4"/>
        <v>16</v>
      </c>
      <c r="O10" s="5">
        <v>2</v>
      </c>
      <c r="P10" s="5">
        <f t="shared" si="5"/>
        <v>18</v>
      </c>
      <c r="Q10" s="5">
        <v>1</v>
      </c>
      <c r="R10" s="5">
        <f t="shared" si="6"/>
        <v>20</v>
      </c>
      <c r="S10" s="98">
        <f>F10+H10+J10+L10+N10+P10+R10</f>
        <v>122</v>
      </c>
    </row>
    <row r="11" spans="1:19" ht="12.75">
      <c r="A11" s="68">
        <v>21</v>
      </c>
      <c r="B11" s="52" t="s">
        <v>91</v>
      </c>
      <c r="C11" s="41">
        <v>53</v>
      </c>
      <c r="D11" s="65"/>
      <c r="E11" s="5">
        <v>4</v>
      </c>
      <c r="F11" s="5">
        <f t="shared" si="0"/>
        <v>15</v>
      </c>
      <c r="G11" s="5">
        <v>4</v>
      </c>
      <c r="H11" s="5">
        <f t="shared" si="1"/>
        <v>15</v>
      </c>
      <c r="I11" s="5">
        <v>3</v>
      </c>
      <c r="J11">
        <f t="shared" si="2"/>
        <v>16</v>
      </c>
      <c r="K11" s="5">
        <v>5</v>
      </c>
      <c r="L11" s="5">
        <f t="shared" si="3"/>
        <v>14</v>
      </c>
      <c r="M11" s="5">
        <v>0</v>
      </c>
      <c r="N11" s="5">
        <f t="shared" si="4"/>
        <v>0</v>
      </c>
      <c r="O11" s="5">
        <v>0</v>
      </c>
      <c r="P11" s="5">
        <f t="shared" si="5"/>
        <v>0</v>
      </c>
      <c r="Q11" s="5">
        <v>3</v>
      </c>
      <c r="R11" s="5">
        <f t="shared" si="6"/>
        <v>16</v>
      </c>
      <c r="S11" s="98">
        <f>F11+H11+J11+L11+N11+P11+R11</f>
        <v>76</v>
      </c>
    </row>
    <row r="12" spans="1:19" ht="12.75">
      <c r="A12" s="96">
        <v>20</v>
      </c>
      <c r="B12" s="67" t="s">
        <v>111</v>
      </c>
      <c r="C12" s="67"/>
      <c r="D12" s="65"/>
      <c r="E12" s="5">
        <v>1</v>
      </c>
      <c r="F12" s="4">
        <f t="shared" si="0"/>
        <v>20</v>
      </c>
      <c r="G12" s="5">
        <v>1</v>
      </c>
      <c r="H12" s="4">
        <f t="shared" si="1"/>
        <v>20</v>
      </c>
      <c r="I12" s="5">
        <v>4</v>
      </c>
      <c r="J12" s="4">
        <f t="shared" si="2"/>
        <v>15</v>
      </c>
      <c r="K12" s="5">
        <v>0</v>
      </c>
      <c r="L12" s="4">
        <f t="shared" si="3"/>
        <v>0</v>
      </c>
      <c r="M12" s="5">
        <v>0</v>
      </c>
      <c r="N12" s="4">
        <f t="shared" si="4"/>
        <v>0</v>
      </c>
      <c r="O12" s="5">
        <v>0</v>
      </c>
      <c r="P12" s="4">
        <f t="shared" si="5"/>
        <v>0</v>
      </c>
      <c r="Q12" s="5">
        <v>0</v>
      </c>
      <c r="R12" s="4">
        <f t="shared" si="6"/>
        <v>0</v>
      </c>
      <c r="S12" s="98">
        <f t="shared" si="7"/>
        <v>55</v>
      </c>
    </row>
    <row r="40" spans="7:8" ht="12.75">
      <c r="G40" s="125" t="s">
        <v>11</v>
      </c>
      <c r="H40" s="125"/>
    </row>
    <row r="41" spans="7:8" ht="12.75">
      <c r="G41" s="22">
        <v>0</v>
      </c>
      <c r="H41" s="22">
        <v>0</v>
      </c>
    </row>
    <row r="42" spans="7:8" ht="12.75">
      <c r="G42" s="22">
        <v>1</v>
      </c>
      <c r="H42" s="22">
        <v>20</v>
      </c>
    </row>
    <row r="43" spans="7:8" ht="12.75">
      <c r="G43" s="22">
        <v>2</v>
      </c>
      <c r="H43" s="22">
        <v>18</v>
      </c>
    </row>
    <row r="44" spans="7:8" ht="12.75">
      <c r="G44" s="22">
        <v>3</v>
      </c>
      <c r="H44" s="22">
        <v>16</v>
      </c>
    </row>
    <row r="45" spans="7:8" ht="12.75">
      <c r="G45" s="22">
        <v>4</v>
      </c>
      <c r="H45" s="22">
        <v>15</v>
      </c>
    </row>
    <row r="46" spans="7:8" ht="12.75">
      <c r="G46" s="22" t="s">
        <v>17</v>
      </c>
      <c r="H46" s="22">
        <v>0</v>
      </c>
    </row>
    <row r="47" spans="7:8" ht="12.75">
      <c r="G47" s="22">
        <v>5</v>
      </c>
      <c r="H47" s="22">
        <v>14</v>
      </c>
    </row>
    <row r="48" spans="7:8" ht="12.75">
      <c r="G48" s="22" t="s">
        <v>18</v>
      </c>
      <c r="H48" s="22">
        <v>0</v>
      </c>
    </row>
    <row r="49" spans="7:8" ht="12.75">
      <c r="G49" s="22">
        <v>6</v>
      </c>
      <c r="H49" s="22">
        <v>13</v>
      </c>
    </row>
    <row r="50" spans="7:8" ht="12.75">
      <c r="G50" s="22" t="s">
        <v>19</v>
      </c>
      <c r="H50" s="22">
        <v>0</v>
      </c>
    </row>
    <row r="51" spans="7:8" ht="12.75">
      <c r="G51" s="22">
        <v>7</v>
      </c>
      <c r="H51" s="22">
        <v>12</v>
      </c>
    </row>
    <row r="52" spans="7:8" ht="12.75">
      <c r="G52" s="22" t="s">
        <v>20</v>
      </c>
      <c r="H52" s="22">
        <v>0</v>
      </c>
    </row>
    <row r="53" spans="7:8" ht="12.75">
      <c r="G53" s="22">
        <v>8</v>
      </c>
      <c r="H53" s="22">
        <v>11</v>
      </c>
    </row>
    <row r="54" spans="7:8" ht="12.75">
      <c r="G54" s="22" t="s">
        <v>29</v>
      </c>
      <c r="H54" s="22">
        <v>0</v>
      </c>
    </row>
    <row r="55" spans="7:8" ht="12.75">
      <c r="G55" s="22">
        <v>9</v>
      </c>
      <c r="H55" s="22">
        <v>8</v>
      </c>
    </row>
    <row r="56" spans="7:8" ht="12.75">
      <c r="G56" s="22" t="s">
        <v>28</v>
      </c>
      <c r="H56" s="22">
        <v>0</v>
      </c>
    </row>
    <row r="57" spans="7:8" ht="12.75">
      <c r="G57" s="22">
        <v>10</v>
      </c>
      <c r="H57" s="22">
        <v>7</v>
      </c>
    </row>
    <row r="58" spans="7:8" ht="12.75">
      <c r="G58" s="22" t="s">
        <v>27</v>
      </c>
      <c r="H58" s="22">
        <v>0</v>
      </c>
    </row>
    <row r="59" spans="7:8" ht="12.75">
      <c r="G59" s="22">
        <v>11</v>
      </c>
      <c r="H59" s="22">
        <v>6</v>
      </c>
    </row>
    <row r="60" spans="7:8" ht="12.75">
      <c r="G60" s="22" t="s">
        <v>26</v>
      </c>
      <c r="H60" s="22">
        <v>0</v>
      </c>
    </row>
    <row r="61" spans="7:8" ht="12.75">
      <c r="G61" s="22">
        <v>12</v>
      </c>
      <c r="H61" s="22">
        <v>5</v>
      </c>
    </row>
    <row r="62" spans="7:8" ht="12.75">
      <c r="G62" s="22" t="s">
        <v>25</v>
      </c>
      <c r="H62" s="22">
        <v>0</v>
      </c>
    </row>
    <row r="63" spans="7:8" ht="12.75">
      <c r="G63" s="22">
        <v>13</v>
      </c>
      <c r="H63" s="22">
        <v>4</v>
      </c>
    </row>
    <row r="64" spans="7:8" ht="12.75">
      <c r="G64" s="22" t="s">
        <v>24</v>
      </c>
      <c r="H64" s="22">
        <v>0</v>
      </c>
    </row>
    <row r="65" spans="7:8" ht="12.75">
      <c r="G65" s="22">
        <v>14</v>
      </c>
      <c r="H65" s="22">
        <v>3</v>
      </c>
    </row>
    <row r="66" spans="7:8" ht="12.75">
      <c r="G66" s="22" t="s">
        <v>23</v>
      </c>
      <c r="H66" s="22">
        <v>0</v>
      </c>
    </row>
    <row r="67" spans="7:8" ht="12.75">
      <c r="G67" s="22">
        <v>15</v>
      </c>
      <c r="H67" s="22">
        <v>2</v>
      </c>
    </row>
    <row r="68" spans="7:8" ht="12.75">
      <c r="G68" s="22" t="s">
        <v>22</v>
      </c>
      <c r="H68" s="22">
        <v>0</v>
      </c>
    </row>
    <row r="69" spans="7:8" ht="12.75">
      <c r="G69" s="22">
        <v>16</v>
      </c>
      <c r="H69" s="22">
        <v>1</v>
      </c>
    </row>
    <row r="70" spans="7:8" ht="12.75">
      <c r="G70" s="22" t="s">
        <v>21</v>
      </c>
      <c r="H70" s="22">
        <v>0</v>
      </c>
    </row>
    <row r="71" spans="7:8" ht="12.75">
      <c r="G71" s="22">
        <v>17</v>
      </c>
      <c r="H71" s="22">
        <v>0</v>
      </c>
    </row>
    <row r="72" spans="7:8" ht="12.75">
      <c r="G72" s="23" t="s">
        <v>14</v>
      </c>
      <c r="H72" s="22">
        <v>0</v>
      </c>
    </row>
    <row r="73" spans="7:8" ht="12.75">
      <c r="G73" s="23" t="s">
        <v>13</v>
      </c>
      <c r="H73" s="22">
        <v>0</v>
      </c>
    </row>
    <row r="74" spans="7:8" ht="12.75">
      <c r="G74" s="23" t="s">
        <v>12</v>
      </c>
      <c r="H74" s="22">
        <v>0</v>
      </c>
    </row>
    <row r="75" spans="7:8" ht="12.75">
      <c r="G75" s="3"/>
      <c r="H75" s="3"/>
    </row>
    <row r="76" spans="7:8" ht="12.75">
      <c r="G76" s="3"/>
      <c r="H76" s="3"/>
    </row>
    <row r="77" spans="7:8" ht="12.75">
      <c r="G77" s="3"/>
      <c r="H77" s="3"/>
    </row>
  </sheetData>
  <sheetProtection/>
  <mergeCells count="6">
    <mergeCell ref="A2:D3"/>
    <mergeCell ref="A1:S1"/>
    <mergeCell ref="G40:H40"/>
    <mergeCell ref="E2:S2"/>
    <mergeCell ref="O3:P3"/>
    <mergeCell ref="Q3:R3"/>
  </mergeCells>
  <conditionalFormatting sqref="I12 M12 Q12 O12 K12 E12 G12 E11:I11 K11:R11 E5:R10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 gridLines="1" horizontalCentered="1" verticalCentered="1"/>
  <pageMargins left="0.15748031496062992" right="0.5118110236220472" top="0.15748031496062992" bottom="0.2362204724409449" header="0.11811023622047245" footer="0.2362204724409449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2"/>
  <sheetViews>
    <sheetView zoomScale="120" zoomScaleNormal="120" workbookViewId="0" topLeftCell="O1">
      <selection activeCell="W8" sqref="W8"/>
    </sheetView>
  </sheetViews>
  <sheetFormatPr defaultColWidth="11.421875" defaultRowHeight="12.75"/>
  <cols>
    <col min="1" max="1" width="6.57421875" style="9" customWidth="1"/>
    <col min="2" max="2" width="20.8515625" style="12" customWidth="1"/>
    <col min="3" max="3" width="3.7109375" style="12" customWidth="1"/>
    <col min="4" max="4" width="4.140625" style="9" customWidth="1"/>
    <col min="5" max="18" width="4.7109375" style="0" customWidth="1"/>
    <col min="19" max="19" width="9.421875" style="0" customWidth="1"/>
  </cols>
  <sheetData>
    <row r="1" spans="1:19" ht="33.75">
      <c r="A1" s="123" t="s">
        <v>33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19" ht="15.75">
      <c r="A2" s="132"/>
      <c r="B2" s="132"/>
      <c r="C2" s="132"/>
      <c r="D2" s="133"/>
      <c r="E2" s="18" t="s">
        <v>0</v>
      </c>
      <c r="F2" s="19"/>
      <c r="G2" s="20" t="s">
        <v>1</v>
      </c>
      <c r="H2" s="21"/>
      <c r="I2" s="18" t="s">
        <v>2</v>
      </c>
      <c r="J2" s="19"/>
      <c r="K2" s="20" t="s">
        <v>3</v>
      </c>
      <c r="L2" s="21"/>
      <c r="M2" s="18" t="s">
        <v>4</v>
      </c>
      <c r="N2" s="19"/>
      <c r="O2" s="136" t="s">
        <v>5</v>
      </c>
      <c r="P2" s="136"/>
      <c r="Q2" s="137" t="s">
        <v>16</v>
      </c>
      <c r="R2" s="138"/>
      <c r="S2" s="16" t="s">
        <v>6</v>
      </c>
    </row>
    <row r="3" spans="1:19" ht="12.75">
      <c r="A3" s="24" t="s">
        <v>30</v>
      </c>
      <c r="B3" s="25" t="s">
        <v>7</v>
      </c>
      <c r="C3" s="25"/>
      <c r="D3" s="34" t="s">
        <v>70</v>
      </c>
      <c r="E3" s="32" t="s">
        <v>9</v>
      </c>
      <c r="F3" s="2" t="s">
        <v>15</v>
      </c>
      <c r="G3" s="32" t="s">
        <v>9</v>
      </c>
      <c r="H3" s="2" t="s">
        <v>15</v>
      </c>
      <c r="I3" s="32" t="s">
        <v>9</v>
      </c>
      <c r="J3" s="2" t="s">
        <v>15</v>
      </c>
      <c r="K3" s="32" t="s">
        <v>9</v>
      </c>
      <c r="L3" s="2" t="s">
        <v>15</v>
      </c>
      <c r="M3" s="32" t="s">
        <v>9</v>
      </c>
      <c r="N3" s="2" t="s">
        <v>15</v>
      </c>
      <c r="O3" s="33" t="s">
        <v>9</v>
      </c>
      <c r="P3" s="13" t="s">
        <v>15</v>
      </c>
      <c r="Q3" s="33" t="s">
        <v>9</v>
      </c>
      <c r="R3" s="13" t="s">
        <v>15</v>
      </c>
      <c r="S3" s="17" t="s">
        <v>10</v>
      </c>
    </row>
    <row r="4" spans="1:19" ht="12.75" customHeight="1">
      <c r="A4" s="26"/>
      <c r="B4" s="39" t="s">
        <v>53</v>
      </c>
      <c r="C4" s="40" t="s">
        <v>37</v>
      </c>
      <c r="D4" s="35"/>
      <c r="E4" s="5">
        <v>0</v>
      </c>
      <c r="F4" s="5">
        <f aca="true" t="shared" si="0" ref="F4:F14">LOOKUP(E4,$G$46:$H$79)</f>
        <v>0</v>
      </c>
      <c r="G4" s="5">
        <v>0</v>
      </c>
      <c r="H4" s="5">
        <f aca="true" t="shared" si="1" ref="H4:H15">LOOKUP(G4,$G$46:$H$79)</f>
        <v>0</v>
      </c>
      <c r="I4" s="5">
        <v>0</v>
      </c>
      <c r="J4" s="5">
        <f aca="true" t="shared" si="2" ref="J4:J15">LOOKUP(I4,$G$46:$H$79)</f>
        <v>0</v>
      </c>
      <c r="K4" s="5">
        <v>0</v>
      </c>
      <c r="L4" s="5">
        <f aca="true" t="shared" si="3" ref="L4:L15">LOOKUP(K4,$G$46:$H$79)</f>
        <v>0</v>
      </c>
      <c r="M4" s="5">
        <v>0</v>
      </c>
      <c r="N4" s="5">
        <f aca="true" t="shared" si="4" ref="N4:N15">LOOKUP(M4,$G$46:$H$79)</f>
        <v>0</v>
      </c>
      <c r="O4" s="5">
        <v>0</v>
      </c>
      <c r="P4" s="5">
        <f aca="true" t="shared" si="5" ref="P4:P15">LOOKUP(O4,$G$46:$H$79)</f>
        <v>0</v>
      </c>
      <c r="Q4" s="5">
        <v>0</v>
      </c>
      <c r="R4" s="5">
        <f aca="true" t="shared" si="6" ref="R4:R15">LOOKUP(Q4,$G$46:$H$79)</f>
        <v>0</v>
      </c>
      <c r="S4" s="1">
        <f aca="true" t="shared" si="7" ref="S4:S13">F4+H4+J4+L4+N4+P4+R4</f>
        <v>0</v>
      </c>
    </row>
    <row r="5" spans="1:19" ht="12.75">
      <c r="A5" s="63"/>
      <c r="B5" s="66" t="s">
        <v>55</v>
      </c>
      <c r="C5" s="67"/>
      <c r="D5" s="65"/>
      <c r="E5" s="5">
        <v>0</v>
      </c>
      <c r="F5" s="5">
        <f t="shared" si="0"/>
        <v>0</v>
      </c>
      <c r="G5" s="5">
        <v>0</v>
      </c>
      <c r="H5" s="5">
        <f t="shared" si="1"/>
        <v>0</v>
      </c>
      <c r="I5" s="5">
        <v>0</v>
      </c>
      <c r="J5" s="5">
        <f t="shared" si="2"/>
        <v>0</v>
      </c>
      <c r="K5" s="5">
        <v>0</v>
      </c>
      <c r="L5" s="5">
        <f t="shared" si="3"/>
        <v>0</v>
      </c>
      <c r="M5" s="5">
        <v>0</v>
      </c>
      <c r="N5" s="5">
        <f t="shared" si="4"/>
        <v>0</v>
      </c>
      <c r="O5" s="5">
        <v>0</v>
      </c>
      <c r="P5" s="5">
        <f t="shared" si="5"/>
        <v>0</v>
      </c>
      <c r="Q5" s="5">
        <v>0</v>
      </c>
      <c r="R5" s="5">
        <f t="shared" si="6"/>
        <v>0</v>
      </c>
      <c r="S5" s="1">
        <f t="shared" si="7"/>
        <v>0</v>
      </c>
    </row>
    <row r="6" spans="1:19" ht="12.75">
      <c r="A6" s="63">
        <v>1</v>
      </c>
      <c r="B6" s="67" t="s">
        <v>69</v>
      </c>
      <c r="C6" s="67"/>
      <c r="D6" s="65" t="s">
        <v>80</v>
      </c>
      <c r="E6" s="5">
        <v>0</v>
      </c>
      <c r="F6" s="5">
        <f t="shared" si="0"/>
        <v>0</v>
      </c>
      <c r="G6" s="5">
        <v>0</v>
      </c>
      <c r="H6" s="5">
        <f t="shared" si="1"/>
        <v>0</v>
      </c>
      <c r="I6" s="5">
        <v>1</v>
      </c>
      <c r="J6" s="5">
        <f t="shared" si="2"/>
        <v>20</v>
      </c>
      <c r="K6" s="5">
        <v>1</v>
      </c>
      <c r="L6" s="5">
        <f t="shared" si="3"/>
        <v>20</v>
      </c>
      <c r="M6" s="5">
        <v>0</v>
      </c>
      <c r="N6" s="5">
        <f t="shared" si="4"/>
        <v>0</v>
      </c>
      <c r="O6" s="5">
        <v>0</v>
      </c>
      <c r="P6" s="5">
        <f t="shared" si="5"/>
        <v>0</v>
      </c>
      <c r="Q6" s="5">
        <v>0</v>
      </c>
      <c r="R6" s="5">
        <f t="shared" si="6"/>
        <v>0</v>
      </c>
      <c r="S6" s="1">
        <f t="shared" si="7"/>
        <v>40</v>
      </c>
    </row>
    <row r="7" spans="1:19" ht="12.75">
      <c r="A7" s="63"/>
      <c r="B7" s="67" t="s">
        <v>93</v>
      </c>
      <c r="C7" s="67" t="s">
        <v>110</v>
      </c>
      <c r="D7" s="96"/>
      <c r="E7" s="5">
        <v>2</v>
      </c>
      <c r="F7" s="5">
        <f t="shared" si="0"/>
        <v>18</v>
      </c>
      <c r="G7" s="5">
        <v>1</v>
      </c>
      <c r="H7" s="5">
        <f t="shared" si="1"/>
        <v>20</v>
      </c>
      <c r="I7" s="5">
        <v>1</v>
      </c>
      <c r="J7" s="5">
        <f t="shared" si="2"/>
        <v>20</v>
      </c>
      <c r="K7" s="5">
        <v>0</v>
      </c>
      <c r="L7" s="5">
        <f t="shared" si="3"/>
        <v>0</v>
      </c>
      <c r="M7" s="5">
        <v>0</v>
      </c>
      <c r="N7" s="5">
        <f t="shared" si="4"/>
        <v>0</v>
      </c>
      <c r="O7" s="5">
        <v>0</v>
      </c>
      <c r="P7" s="5">
        <f t="shared" si="5"/>
        <v>0</v>
      </c>
      <c r="Q7" s="5">
        <v>2</v>
      </c>
      <c r="R7" s="5">
        <f t="shared" si="6"/>
        <v>18</v>
      </c>
      <c r="S7" s="1">
        <f t="shared" si="7"/>
        <v>76</v>
      </c>
    </row>
    <row r="8" spans="1:19" ht="12.75">
      <c r="A8" s="99"/>
      <c r="B8" s="30"/>
      <c r="C8" s="30"/>
      <c r="D8" s="65"/>
      <c r="E8" s="5">
        <v>0</v>
      </c>
      <c r="F8" s="4">
        <f t="shared" si="0"/>
        <v>0</v>
      </c>
      <c r="G8" s="5">
        <v>0</v>
      </c>
      <c r="H8" s="4">
        <f t="shared" si="1"/>
        <v>0</v>
      </c>
      <c r="I8" s="5">
        <v>0</v>
      </c>
      <c r="J8" s="4">
        <f t="shared" si="2"/>
        <v>0</v>
      </c>
      <c r="K8" s="5">
        <v>0</v>
      </c>
      <c r="L8" s="4">
        <f t="shared" si="3"/>
        <v>0</v>
      </c>
      <c r="M8" s="5">
        <v>0</v>
      </c>
      <c r="N8" s="4">
        <f t="shared" si="4"/>
        <v>0</v>
      </c>
      <c r="O8" s="5">
        <v>0</v>
      </c>
      <c r="P8" s="4">
        <f t="shared" si="5"/>
        <v>0</v>
      </c>
      <c r="Q8" s="5">
        <v>0</v>
      </c>
      <c r="R8" s="4">
        <f t="shared" si="6"/>
        <v>0</v>
      </c>
      <c r="S8" s="1">
        <f t="shared" si="7"/>
        <v>0</v>
      </c>
    </row>
    <row r="9" spans="1:19" ht="12.75">
      <c r="A9" s="99"/>
      <c r="B9" s="39" t="s">
        <v>54</v>
      </c>
      <c r="C9" s="64" t="s">
        <v>37</v>
      </c>
      <c r="D9" s="65"/>
      <c r="E9" s="5">
        <v>0</v>
      </c>
      <c r="F9" s="4">
        <f t="shared" si="0"/>
        <v>0</v>
      </c>
      <c r="G9" s="5">
        <v>0</v>
      </c>
      <c r="H9" s="4">
        <f t="shared" si="1"/>
        <v>0</v>
      </c>
      <c r="I9" s="5">
        <v>0</v>
      </c>
      <c r="J9" s="4">
        <f t="shared" si="2"/>
        <v>0</v>
      </c>
      <c r="K9" s="5">
        <v>0</v>
      </c>
      <c r="L9" s="4">
        <f t="shared" si="3"/>
        <v>0</v>
      </c>
      <c r="M9" s="5">
        <v>0</v>
      </c>
      <c r="N9" s="4">
        <f t="shared" si="4"/>
        <v>0</v>
      </c>
      <c r="O9" s="5">
        <v>0</v>
      </c>
      <c r="P9" s="4">
        <f t="shared" si="5"/>
        <v>0</v>
      </c>
      <c r="Q9" s="5">
        <v>0</v>
      </c>
      <c r="R9" s="4">
        <f t="shared" si="6"/>
        <v>0</v>
      </c>
      <c r="S9" s="1">
        <f t="shared" si="7"/>
        <v>0</v>
      </c>
    </row>
    <row r="10" spans="1:19" ht="12.75">
      <c r="A10" s="99"/>
      <c r="B10" s="50" t="s">
        <v>56</v>
      </c>
      <c r="C10" s="67"/>
      <c r="D10" s="65"/>
      <c r="E10" s="5">
        <v>0</v>
      </c>
      <c r="F10" s="4">
        <f t="shared" si="0"/>
        <v>0</v>
      </c>
      <c r="G10" s="5">
        <v>0</v>
      </c>
      <c r="H10" s="4">
        <f t="shared" si="1"/>
        <v>0</v>
      </c>
      <c r="I10" s="5">
        <v>0</v>
      </c>
      <c r="J10" s="4">
        <f t="shared" si="2"/>
        <v>0</v>
      </c>
      <c r="K10" s="5">
        <v>0</v>
      </c>
      <c r="L10" s="4">
        <f t="shared" si="3"/>
        <v>0</v>
      </c>
      <c r="M10" s="5">
        <v>0</v>
      </c>
      <c r="N10" s="4">
        <f t="shared" si="4"/>
        <v>0</v>
      </c>
      <c r="O10" s="5">
        <v>0</v>
      </c>
      <c r="P10" s="4">
        <f t="shared" si="5"/>
        <v>0</v>
      </c>
      <c r="Q10" s="5">
        <v>0</v>
      </c>
      <c r="R10" s="4">
        <f t="shared" si="6"/>
        <v>0</v>
      </c>
      <c r="S10" s="1">
        <f t="shared" si="7"/>
        <v>0</v>
      </c>
    </row>
    <row r="11" spans="1:19" ht="12.75">
      <c r="A11" s="99"/>
      <c r="B11" s="31"/>
      <c r="C11" s="31"/>
      <c r="D11" s="65"/>
      <c r="E11" s="5">
        <v>0</v>
      </c>
      <c r="F11" s="4">
        <f t="shared" si="0"/>
        <v>0</v>
      </c>
      <c r="G11" s="5">
        <v>0</v>
      </c>
      <c r="H11" s="4">
        <f t="shared" si="1"/>
        <v>0</v>
      </c>
      <c r="I11" s="5">
        <v>0</v>
      </c>
      <c r="J11" s="4">
        <f t="shared" si="2"/>
        <v>0</v>
      </c>
      <c r="K11" s="5">
        <v>0</v>
      </c>
      <c r="L11" s="4">
        <f t="shared" si="3"/>
        <v>0</v>
      </c>
      <c r="M11" s="5">
        <v>0</v>
      </c>
      <c r="N11" s="4">
        <f t="shared" si="4"/>
        <v>0</v>
      </c>
      <c r="O11" s="5">
        <v>0</v>
      </c>
      <c r="P11" s="4">
        <f t="shared" si="5"/>
        <v>0</v>
      </c>
      <c r="Q11" s="5">
        <v>0</v>
      </c>
      <c r="R11" s="4">
        <f t="shared" si="6"/>
        <v>0</v>
      </c>
      <c r="S11" s="1">
        <f t="shared" si="7"/>
        <v>0</v>
      </c>
    </row>
    <row r="12" spans="1:19" ht="12.75">
      <c r="A12" s="99">
        <v>3</v>
      </c>
      <c r="B12" s="27" t="s">
        <v>38</v>
      </c>
      <c r="C12" s="27">
        <v>27</v>
      </c>
      <c r="D12" s="65"/>
      <c r="E12" s="5">
        <v>0</v>
      </c>
      <c r="F12" s="4">
        <f t="shared" si="0"/>
        <v>0</v>
      </c>
      <c r="G12" s="5">
        <v>0</v>
      </c>
      <c r="H12" s="4">
        <f t="shared" si="1"/>
        <v>0</v>
      </c>
      <c r="I12" s="5">
        <v>0</v>
      </c>
      <c r="J12" s="4">
        <f t="shared" si="2"/>
        <v>0</v>
      </c>
      <c r="K12" s="5">
        <v>0</v>
      </c>
      <c r="L12" s="4">
        <f t="shared" si="3"/>
        <v>0</v>
      </c>
      <c r="M12" s="5">
        <v>0</v>
      </c>
      <c r="N12" s="4">
        <f t="shared" si="4"/>
        <v>0</v>
      </c>
      <c r="O12" s="5">
        <v>0</v>
      </c>
      <c r="P12" s="4">
        <f t="shared" si="5"/>
        <v>0</v>
      </c>
      <c r="Q12" s="5">
        <v>0</v>
      </c>
      <c r="R12" s="4">
        <f t="shared" si="6"/>
        <v>0</v>
      </c>
      <c r="S12" s="1">
        <f t="shared" si="7"/>
        <v>0</v>
      </c>
    </row>
    <row r="13" spans="1:19" ht="12.75">
      <c r="A13" s="99">
        <v>4</v>
      </c>
      <c r="B13" s="27" t="s">
        <v>47</v>
      </c>
      <c r="C13" s="27">
        <v>29</v>
      </c>
      <c r="D13" s="65"/>
      <c r="E13" s="5">
        <v>0</v>
      </c>
      <c r="F13" s="4">
        <f t="shared" si="0"/>
        <v>0</v>
      </c>
      <c r="G13" s="5">
        <v>0</v>
      </c>
      <c r="H13" s="4">
        <f t="shared" si="1"/>
        <v>0</v>
      </c>
      <c r="I13" s="5">
        <v>0</v>
      </c>
      <c r="J13" s="4">
        <f t="shared" si="2"/>
        <v>0</v>
      </c>
      <c r="K13" s="5">
        <v>0</v>
      </c>
      <c r="L13" s="4">
        <f t="shared" si="3"/>
        <v>0</v>
      </c>
      <c r="M13" s="5">
        <v>0</v>
      </c>
      <c r="N13" s="4">
        <f t="shared" si="4"/>
        <v>0</v>
      </c>
      <c r="O13" s="5">
        <v>0</v>
      </c>
      <c r="P13" s="4">
        <f t="shared" si="5"/>
        <v>0</v>
      </c>
      <c r="Q13" s="5">
        <v>0</v>
      </c>
      <c r="R13" s="4">
        <f t="shared" si="6"/>
        <v>0</v>
      </c>
      <c r="S13" s="1">
        <f t="shared" si="7"/>
        <v>0</v>
      </c>
    </row>
    <row r="14" spans="1:19" ht="12.75">
      <c r="A14" s="99"/>
      <c r="B14" s="67"/>
      <c r="C14" s="67"/>
      <c r="D14" s="96"/>
      <c r="E14" s="5">
        <v>0</v>
      </c>
      <c r="F14" s="4">
        <f t="shared" si="0"/>
        <v>0</v>
      </c>
      <c r="G14" s="5">
        <v>0</v>
      </c>
      <c r="H14" s="4">
        <f t="shared" si="1"/>
        <v>0</v>
      </c>
      <c r="I14" s="5">
        <v>0</v>
      </c>
      <c r="J14" s="4">
        <f t="shared" si="2"/>
        <v>0</v>
      </c>
      <c r="K14" s="5">
        <v>0</v>
      </c>
      <c r="L14" s="4">
        <f t="shared" si="3"/>
        <v>0</v>
      </c>
      <c r="M14" s="5">
        <v>0</v>
      </c>
      <c r="N14" s="4">
        <f t="shared" si="4"/>
        <v>0</v>
      </c>
      <c r="O14" s="5">
        <v>0</v>
      </c>
      <c r="P14" s="4">
        <f t="shared" si="5"/>
        <v>0</v>
      </c>
      <c r="Q14" s="5">
        <v>0</v>
      </c>
      <c r="R14" s="4">
        <f t="shared" si="6"/>
        <v>0</v>
      </c>
      <c r="S14" s="1">
        <f>F14+H14+J14+L14+N14+P14+R14</f>
        <v>0</v>
      </c>
    </row>
    <row r="15" spans="1:19" ht="12.75">
      <c r="A15" s="99"/>
      <c r="B15" s="30"/>
      <c r="C15" s="30"/>
      <c r="D15" s="65"/>
      <c r="E15" s="5">
        <v>0</v>
      </c>
      <c r="F15" s="4"/>
      <c r="G15" s="5">
        <v>0</v>
      </c>
      <c r="H15" s="4">
        <f t="shared" si="1"/>
        <v>0</v>
      </c>
      <c r="I15" s="5">
        <v>0</v>
      </c>
      <c r="J15" s="4">
        <f t="shared" si="2"/>
        <v>0</v>
      </c>
      <c r="K15" s="5">
        <v>0</v>
      </c>
      <c r="L15" s="4">
        <f t="shared" si="3"/>
        <v>0</v>
      </c>
      <c r="M15" s="5">
        <v>0</v>
      </c>
      <c r="N15" s="4">
        <f t="shared" si="4"/>
        <v>0</v>
      </c>
      <c r="O15" s="5">
        <v>0</v>
      </c>
      <c r="P15" s="4">
        <f t="shared" si="5"/>
        <v>0</v>
      </c>
      <c r="Q15" s="5">
        <v>0</v>
      </c>
      <c r="R15" s="4">
        <f t="shared" si="6"/>
        <v>0</v>
      </c>
      <c r="S15" s="1">
        <f>F15+H15+J15+L15+N15+P15+R15</f>
        <v>0</v>
      </c>
    </row>
    <row r="16" spans="1:19" ht="12.75">
      <c r="A16" s="8"/>
      <c r="B16" s="11"/>
      <c r="C16" s="11"/>
      <c r="D16" s="10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7"/>
    </row>
    <row r="17" spans="9:10" ht="12.75">
      <c r="I17" s="14"/>
      <c r="J17" s="15"/>
    </row>
    <row r="45" spans="7:8" ht="12.75">
      <c r="G45" s="125" t="s">
        <v>11</v>
      </c>
      <c r="H45" s="125"/>
    </row>
    <row r="46" spans="7:8" ht="12.75">
      <c r="G46" s="22">
        <v>0</v>
      </c>
      <c r="H46" s="22">
        <v>0</v>
      </c>
    </row>
    <row r="47" spans="7:8" ht="12.75">
      <c r="G47" s="22">
        <v>1</v>
      </c>
      <c r="H47" s="22">
        <v>20</v>
      </c>
    </row>
    <row r="48" spans="7:8" ht="12.75">
      <c r="G48" s="22">
        <v>2</v>
      </c>
      <c r="H48" s="22">
        <v>18</v>
      </c>
    </row>
    <row r="49" spans="7:8" ht="12.75">
      <c r="G49" s="22">
        <v>3</v>
      </c>
      <c r="H49" s="22">
        <v>16</v>
      </c>
    </row>
    <row r="50" spans="7:8" ht="12.75">
      <c r="G50" s="22">
        <v>4</v>
      </c>
      <c r="H50" s="22">
        <v>15</v>
      </c>
    </row>
    <row r="51" spans="7:8" ht="12.75">
      <c r="G51" s="22" t="s">
        <v>17</v>
      </c>
      <c r="H51" s="22">
        <v>0</v>
      </c>
    </row>
    <row r="52" spans="7:8" ht="12.75">
      <c r="G52" s="22">
        <v>5</v>
      </c>
      <c r="H52" s="22">
        <v>14</v>
      </c>
    </row>
    <row r="53" spans="7:8" ht="12.75">
      <c r="G53" s="22" t="s">
        <v>18</v>
      </c>
      <c r="H53" s="22">
        <v>0</v>
      </c>
    </row>
    <row r="54" spans="7:8" ht="12.75">
      <c r="G54" s="22">
        <v>6</v>
      </c>
      <c r="H54" s="22">
        <v>13</v>
      </c>
    </row>
    <row r="55" spans="7:8" ht="12.75">
      <c r="G55" s="22" t="s">
        <v>19</v>
      </c>
      <c r="H55" s="22">
        <v>0</v>
      </c>
    </row>
    <row r="56" spans="7:8" ht="12.75">
      <c r="G56" s="22">
        <v>7</v>
      </c>
      <c r="H56" s="22">
        <v>12</v>
      </c>
    </row>
    <row r="57" spans="7:8" ht="12.75">
      <c r="G57" s="22" t="s">
        <v>20</v>
      </c>
      <c r="H57" s="22">
        <v>0</v>
      </c>
    </row>
    <row r="58" spans="7:8" ht="12.75">
      <c r="G58" s="22">
        <v>8</v>
      </c>
      <c r="H58" s="22">
        <v>11</v>
      </c>
    </row>
    <row r="59" spans="7:8" ht="12.75">
      <c r="G59" s="22" t="s">
        <v>29</v>
      </c>
      <c r="H59" s="22">
        <v>0</v>
      </c>
    </row>
    <row r="60" spans="7:8" ht="12.75">
      <c r="G60" s="22">
        <v>9</v>
      </c>
      <c r="H60" s="22">
        <v>8</v>
      </c>
    </row>
    <row r="61" spans="7:8" ht="12.75">
      <c r="G61" s="22" t="s">
        <v>28</v>
      </c>
      <c r="H61" s="22">
        <v>0</v>
      </c>
    </row>
    <row r="62" spans="7:8" ht="12.75">
      <c r="G62" s="22">
        <v>10</v>
      </c>
      <c r="H62" s="22">
        <v>7</v>
      </c>
    </row>
    <row r="63" spans="7:8" ht="12.75">
      <c r="G63" s="22" t="s">
        <v>27</v>
      </c>
      <c r="H63" s="22">
        <v>0</v>
      </c>
    </row>
    <row r="64" spans="7:8" ht="12.75">
      <c r="G64" s="22">
        <v>11</v>
      </c>
      <c r="H64" s="22">
        <v>6</v>
      </c>
    </row>
    <row r="65" spans="7:8" ht="12.75">
      <c r="G65" s="22" t="s">
        <v>26</v>
      </c>
      <c r="H65" s="22">
        <v>0</v>
      </c>
    </row>
    <row r="66" spans="7:8" ht="12.75">
      <c r="G66" s="22">
        <v>12</v>
      </c>
      <c r="H66" s="22">
        <v>5</v>
      </c>
    </row>
    <row r="67" spans="7:8" ht="12.75">
      <c r="G67" s="22" t="s">
        <v>25</v>
      </c>
      <c r="H67" s="22">
        <v>0</v>
      </c>
    </row>
    <row r="68" spans="7:8" ht="12.75">
      <c r="G68" s="22">
        <v>13</v>
      </c>
      <c r="H68" s="22">
        <v>4</v>
      </c>
    </row>
    <row r="69" spans="7:8" ht="12.75">
      <c r="G69" s="22" t="s">
        <v>24</v>
      </c>
      <c r="H69" s="22">
        <v>0</v>
      </c>
    </row>
    <row r="70" spans="7:8" ht="12.75">
      <c r="G70" s="22">
        <v>14</v>
      </c>
      <c r="H70" s="22">
        <v>3</v>
      </c>
    </row>
    <row r="71" spans="7:8" ht="12.75">
      <c r="G71" s="22" t="s">
        <v>23</v>
      </c>
      <c r="H71" s="22">
        <v>0</v>
      </c>
    </row>
    <row r="72" spans="7:8" ht="12.75">
      <c r="G72" s="22">
        <v>15</v>
      </c>
      <c r="H72" s="22">
        <v>2</v>
      </c>
    </row>
    <row r="73" spans="7:8" ht="12.75">
      <c r="G73" s="22" t="s">
        <v>22</v>
      </c>
      <c r="H73" s="22">
        <v>0</v>
      </c>
    </row>
    <row r="74" spans="7:8" ht="12.75">
      <c r="G74" s="22">
        <v>16</v>
      </c>
      <c r="H74" s="22">
        <v>1</v>
      </c>
    </row>
    <row r="75" spans="7:8" ht="12.75">
      <c r="G75" s="22" t="s">
        <v>21</v>
      </c>
      <c r="H75" s="22">
        <v>0</v>
      </c>
    </row>
    <row r="76" spans="7:8" ht="12.75">
      <c r="G76" s="22">
        <v>17</v>
      </c>
      <c r="H76" s="22">
        <v>0</v>
      </c>
    </row>
    <row r="77" spans="7:8" ht="12.75">
      <c r="G77" s="23" t="s">
        <v>14</v>
      </c>
      <c r="H77" s="22">
        <v>0</v>
      </c>
    </row>
    <row r="78" spans="7:8" ht="12.75">
      <c r="G78" s="23" t="s">
        <v>13</v>
      </c>
      <c r="H78" s="22">
        <v>0</v>
      </c>
    </row>
    <row r="79" spans="7:8" ht="12.75">
      <c r="G79" s="23" t="s">
        <v>12</v>
      </c>
      <c r="H79" s="22">
        <v>0</v>
      </c>
    </row>
    <row r="80" spans="7:8" ht="12.75">
      <c r="G80" s="3"/>
      <c r="H80" s="3"/>
    </row>
    <row r="81" spans="7:8" ht="12.75">
      <c r="G81" s="3"/>
      <c r="H81" s="3"/>
    </row>
    <row r="82" spans="7:8" ht="12.75">
      <c r="G82" s="3"/>
      <c r="H82" s="3"/>
    </row>
  </sheetData>
  <mergeCells count="5">
    <mergeCell ref="A2:D2"/>
    <mergeCell ref="A1:S1"/>
    <mergeCell ref="G45:H45"/>
    <mergeCell ref="O2:P2"/>
    <mergeCell ref="Q2:R2"/>
  </mergeCells>
  <conditionalFormatting sqref="I17 I8:I15 M8:M15 Q8:Q15 O8:O15 K8:K15 E8:E15 G8:G15 E4:R7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16" right="0.5" top="0.17" bottom="0.25" header="0.13" footer="0.2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S80"/>
  <sheetViews>
    <sheetView zoomScale="120" zoomScaleNormal="120" workbookViewId="0" topLeftCell="C1">
      <selection activeCell="W10" sqref="W10"/>
    </sheetView>
  </sheetViews>
  <sheetFormatPr defaultColWidth="11.421875" defaultRowHeight="12.75"/>
  <cols>
    <col min="1" max="1" width="6.57421875" style="9" customWidth="1"/>
    <col min="2" max="2" width="20.8515625" style="12" customWidth="1"/>
    <col min="3" max="3" width="5.00390625" style="12" customWidth="1"/>
    <col min="4" max="4" width="3.140625" style="9" customWidth="1"/>
    <col min="5" max="18" width="4.7109375" style="0" customWidth="1"/>
    <col min="19" max="19" width="9.421875" style="0" customWidth="1"/>
  </cols>
  <sheetData>
    <row r="1" spans="1:19" ht="33.75">
      <c r="A1" s="123" t="s">
        <v>32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19" ht="15.75">
      <c r="A2" s="132"/>
      <c r="B2" s="132"/>
      <c r="C2" s="132"/>
      <c r="D2" s="133"/>
      <c r="E2" s="18" t="s">
        <v>0</v>
      </c>
      <c r="F2" s="19"/>
      <c r="G2" s="20" t="s">
        <v>1</v>
      </c>
      <c r="H2" s="21"/>
      <c r="I2" s="18" t="s">
        <v>2</v>
      </c>
      <c r="J2" s="19"/>
      <c r="K2" s="20" t="s">
        <v>3</v>
      </c>
      <c r="L2" s="21"/>
      <c r="M2" s="18" t="s">
        <v>4</v>
      </c>
      <c r="N2" s="19"/>
      <c r="O2" s="136" t="s">
        <v>5</v>
      </c>
      <c r="P2" s="136"/>
      <c r="Q2" s="137" t="s">
        <v>16</v>
      </c>
      <c r="R2" s="138"/>
      <c r="S2" s="16" t="s">
        <v>6</v>
      </c>
    </row>
    <row r="3" spans="1:19" ht="12.75">
      <c r="A3" s="24" t="s">
        <v>30</v>
      </c>
      <c r="B3" s="25" t="s">
        <v>7</v>
      </c>
      <c r="C3" s="25" t="s">
        <v>37</v>
      </c>
      <c r="D3" s="34" t="s">
        <v>8</v>
      </c>
      <c r="E3" s="32" t="s">
        <v>9</v>
      </c>
      <c r="F3" s="2" t="s">
        <v>15</v>
      </c>
      <c r="G3" s="32" t="s">
        <v>9</v>
      </c>
      <c r="H3" s="2" t="s">
        <v>15</v>
      </c>
      <c r="I3" s="32" t="s">
        <v>9</v>
      </c>
      <c r="J3" s="2" t="s">
        <v>15</v>
      </c>
      <c r="K3" s="32" t="s">
        <v>9</v>
      </c>
      <c r="L3" s="2" t="s">
        <v>15</v>
      </c>
      <c r="M3" s="32" t="s">
        <v>9</v>
      </c>
      <c r="N3" s="2" t="s">
        <v>15</v>
      </c>
      <c r="O3" s="33" t="s">
        <v>9</v>
      </c>
      <c r="P3" s="13" t="s">
        <v>15</v>
      </c>
      <c r="Q3" s="33" t="s">
        <v>9</v>
      </c>
      <c r="R3" s="13" t="s">
        <v>15</v>
      </c>
      <c r="S3" s="17" t="s">
        <v>10</v>
      </c>
    </row>
    <row r="4" spans="1:19" ht="12.75" customHeight="1">
      <c r="A4" s="26"/>
      <c r="B4" s="39" t="s">
        <v>50</v>
      </c>
      <c r="C4" s="40" t="s">
        <v>37</v>
      </c>
      <c r="D4" s="35"/>
      <c r="E4" s="5">
        <v>0</v>
      </c>
      <c r="F4" s="5">
        <f aca="true" t="shared" si="0" ref="F4:F10">LOOKUP(E4,$G$44:$H$77)</f>
        <v>0</v>
      </c>
      <c r="G4" s="5">
        <v>0</v>
      </c>
      <c r="H4" s="5">
        <f aca="true" t="shared" si="1" ref="H4:H10">LOOKUP(G4,$G$44:$H$77)</f>
        <v>0</v>
      </c>
      <c r="I4" s="5">
        <v>0</v>
      </c>
      <c r="J4" s="5">
        <f aca="true" t="shared" si="2" ref="J4:J10">LOOKUP(I4,$G$44:$H$77)</f>
        <v>0</v>
      </c>
      <c r="K4" s="5">
        <v>0</v>
      </c>
      <c r="L4" s="5">
        <f aca="true" t="shared" si="3" ref="L4:L10">LOOKUP(K4,$G$44:$H$77)</f>
        <v>0</v>
      </c>
      <c r="M4" s="5">
        <v>0</v>
      </c>
      <c r="N4" s="5">
        <f aca="true" t="shared" si="4" ref="N4:N10">LOOKUP(M4,$G$44:$H$77)</f>
        <v>0</v>
      </c>
      <c r="O4" s="5">
        <v>0</v>
      </c>
      <c r="P4" s="5">
        <f aca="true" t="shared" si="5" ref="P4:P10">LOOKUP(O4,$G$44:$H$77)</f>
        <v>0</v>
      </c>
      <c r="Q4" s="5">
        <v>0</v>
      </c>
      <c r="R4" s="5">
        <f aca="true" t="shared" si="6" ref="R4:R10">LOOKUP(Q4,$G$44:$H$77)</f>
        <v>0</v>
      </c>
      <c r="S4" s="1">
        <f aca="true" t="shared" si="7" ref="S4:S13">F4+H4+J4+L4+N4+P4+R4</f>
        <v>0</v>
      </c>
    </row>
    <row r="5" spans="1:19" ht="12.75">
      <c r="A5" s="26"/>
      <c r="B5" s="48" t="s">
        <v>57</v>
      </c>
      <c r="D5" s="35"/>
      <c r="E5" s="5">
        <v>0</v>
      </c>
      <c r="F5" s="5">
        <f t="shared" si="0"/>
        <v>0</v>
      </c>
      <c r="G5" s="5">
        <v>0</v>
      </c>
      <c r="H5" s="5">
        <f t="shared" si="1"/>
        <v>0</v>
      </c>
      <c r="I5" s="5">
        <v>0</v>
      </c>
      <c r="J5" s="5">
        <f t="shared" si="2"/>
        <v>0</v>
      </c>
      <c r="K5" s="5">
        <v>0</v>
      </c>
      <c r="L5" s="5">
        <f t="shared" si="3"/>
        <v>0</v>
      </c>
      <c r="M5" s="5">
        <v>0</v>
      </c>
      <c r="N5" s="5">
        <f t="shared" si="4"/>
        <v>0</v>
      </c>
      <c r="O5" s="5">
        <v>0</v>
      </c>
      <c r="P5" s="5">
        <f t="shared" si="5"/>
        <v>0</v>
      </c>
      <c r="Q5" s="5">
        <v>0</v>
      </c>
      <c r="R5" s="5">
        <f t="shared" si="6"/>
        <v>0</v>
      </c>
      <c r="S5" s="1">
        <f t="shared" si="7"/>
        <v>0</v>
      </c>
    </row>
    <row r="6" spans="1:19" ht="12.75">
      <c r="A6" s="26">
        <v>6</v>
      </c>
      <c r="B6" s="46" t="s">
        <v>41</v>
      </c>
      <c r="C6" s="41">
        <v>66</v>
      </c>
      <c r="D6" s="35" t="s">
        <v>81</v>
      </c>
      <c r="E6" s="5">
        <v>0</v>
      </c>
      <c r="F6" s="5">
        <f t="shared" si="0"/>
        <v>0</v>
      </c>
      <c r="G6" s="5">
        <v>0</v>
      </c>
      <c r="H6" s="5">
        <f t="shared" si="1"/>
        <v>0</v>
      </c>
      <c r="I6" s="5">
        <v>1</v>
      </c>
      <c r="J6" s="5">
        <f t="shared" si="2"/>
        <v>20</v>
      </c>
      <c r="K6" s="5">
        <v>1</v>
      </c>
      <c r="L6" s="5">
        <f t="shared" si="3"/>
        <v>20</v>
      </c>
      <c r="M6" s="5">
        <v>1</v>
      </c>
      <c r="N6" s="5">
        <f t="shared" si="4"/>
        <v>20</v>
      </c>
      <c r="O6" s="5">
        <v>1</v>
      </c>
      <c r="P6" s="5">
        <f t="shared" si="5"/>
        <v>20</v>
      </c>
      <c r="Q6" s="5">
        <v>0</v>
      </c>
      <c r="R6" s="5">
        <f t="shared" si="6"/>
        <v>0</v>
      </c>
      <c r="S6" s="1">
        <f t="shared" si="7"/>
        <v>80</v>
      </c>
    </row>
    <row r="7" spans="1:19" ht="12.75">
      <c r="A7" s="26"/>
      <c r="B7" s="27" t="s">
        <v>93</v>
      </c>
      <c r="C7" s="36"/>
      <c r="D7" s="35"/>
      <c r="E7" s="5">
        <v>1</v>
      </c>
      <c r="F7" s="5">
        <f t="shared" si="0"/>
        <v>20</v>
      </c>
      <c r="G7" s="5">
        <v>2</v>
      </c>
      <c r="H7" s="5">
        <f t="shared" si="1"/>
        <v>18</v>
      </c>
      <c r="I7" s="5">
        <v>1</v>
      </c>
      <c r="J7" s="5">
        <f t="shared" si="2"/>
        <v>20</v>
      </c>
      <c r="K7" s="5">
        <v>1</v>
      </c>
      <c r="L7" s="5">
        <f t="shared" si="3"/>
        <v>20</v>
      </c>
      <c r="M7" s="5">
        <v>0</v>
      </c>
      <c r="N7" s="5">
        <f t="shared" si="4"/>
        <v>0</v>
      </c>
      <c r="O7" s="5">
        <v>0</v>
      </c>
      <c r="P7" s="5">
        <f t="shared" si="5"/>
        <v>0</v>
      </c>
      <c r="Q7" s="5">
        <v>1</v>
      </c>
      <c r="R7" s="5">
        <f t="shared" si="6"/>
        <v>20</v>
      </c>
      <c r="S7" s="1">
        <f t="shared" si="7"/>
        <v>98</v>
      </c>
    </row>
    <row r="8" spans="1:19" ht="12.75">
      <c r="A8" s="26"/>
      <c r="B8" s="46"/>
      <c r="C8" s="36"/>
      <c r="D8" s="35"/>
      <c r="E8" s="5">
        <v>0</v>
      </c>
      <c r="F8" s="5">
        <f t="shared" si="0"/>
        <v>0</v>
      </c>
      <c r="G8" s="5">
        <v>0</v>
      </c>
      <c r="H8" s="5">
        <f t="shared" si="1"/>
        <v>0</v>
      </c>
      <c r="I8" s="5">
        <v>0</v>
      </c>
      <c r="J8" s="5">
        <f t="shared" si="2"/>
        <v>0</v>
      </c>
      <c r="K8" s="5">
        <v>0</v>
      </c>
      <c r="L8" s="5">
        <f t="shared" si="3"/>
        <v>0</v>
      </c>
      <c r="M8" s="5">
        <v>0</v>
      </c>
      <c r="N8" s="5">
        <f t="shared" si="4"/>
        <v>0</v>
      </c>
      <c r="O8" s="5">
        <v>0</v>
      </c>
      <c r="P8" s="5">
        <f t="shared" si="5"/>
        <v>0</v>
      </c>
      <c r="Q8" s="5">
        <v>0</v>
      </c>
      <c r="R8" s="5">
        <f t="shared" si="6"/>
        <v>0</v>
      </c>
      <c r="S8" s="1"/>
    </row>
    <row r="9" spans="1:19" ht="12.75">
      <c r="A9" s="26"/>
      <c r="B9" s="27"/>
      <c r="C9" s="36"/>
      <c r="D9" s="35"/>
      <c r="E9" s="5">
        <v>0</v>
      </c>
      <c r="F9" s="5">
        <f t="shared" si="0"/>
        <v>0</v>
      </c>
      <c r="G9" s="5">
        <v>0</v>
      </c>
      <c r="H9" s="5">
        <f t="shared" si="1"/>
        <v>0</v>
      </c>
      <c r="I9" s="5">
        <v>0</v>
      </c>
      <c r="J9" s="5">
        <f t="shared" si="2"/>
        <v>0</v>
      </c>
      <c r="K9" s="5">
        <v>0</v>
      </c>
      <c r="L9" s="5">
        <f t="shared" si="3"/>
        <v>0</v>
      </c>
      <c r="M9" s="5">
        <v>0</v>
      </c>
      <c r="N9" s="5">
        <f t="shared" si="4"/>
        <v>0</v>
      </c>
      <c r="O9" s="5">
        <v>0</v>
      </c>
      <c r="P9" s="5">
        <f t="shared" si="5"/>
        <v>0</v>
      </c>
      <c r="Q9" s="5">
        <v>0</v>
      </c>
      <c r="R9" s="5">
        <f t="shared" si="6"/>
        <v>0</v>
      </c>
      <c r="S9" s="1">
        <f t="shared" si="7"/>
        <v>0</v>
      </c>
    </row>
    <row r="10" spans="1:19" ht="12.75">
      <c r="A10" s="28"/>
      <c r="B10" s="39" t="s">
        <v>51</v>
      </c>
      <c r="C10" s="37"/>
      <c r="D10" s="28"/>
      <c r="E10" s="5">
        <v>0</v>
      </c>
      <c r="F10" s="5">
        <f t="shared" si="0"/>
        <v>0</v>
      </c>
      <c r="G10" s="5">
        <v>0</v>
      </c>
      <c r="H10" s="5">
        <f t="shared" si="1"/>
        <v>0</v>
      </c>
      <c r="I10" s="5">
        <v>0</v>
      </c>
      <c r="J10" s="5">
        <f t="shared" si="2"/>
        <v>0</v>
      </c>
      <c r="K10" s="5">
        <v>0</v>
      </c>
      <c r="L10" s="5">
        <f t="shared" si="3"/>
        <v>0</v>
      </c>
      <c r="M10" s="5">
        <v>0</v>
      </c>
      <c r="N10" s="5">
        <f t="shared" si="4"/>
        <v>0</v>
      </c>
      <c r="O10" s="5">
        <v>0</v>
      </c>
      <c r="P10" s="5">
        <f t="shared" si="5"/>
        <v>0</v>
      </c>
      <c r="Q10" s="5">
        <v>0</v>
      </c>
      <c r="R10" s="5">
        <f t="shared" si="6"/>
        <v>0</v>
      </c>
      <c r="S10" s="1">
        <f t="shared" si="7"/>
        <v>0</v>
      </c>
    </row>
    <row r="11" spans="1:19" ht="12.75" customHeight="1">
      <c r="A11" s="29"/>
      <c r="B11" s="50" t="s">
        <v>58</v>
      </c>
      <c r="C11" s="38"/>
      <c r="D11" s="35"/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1">
        <f t="shared" si="7"/>
        <v>0</v>
      </c>
    </row>
    <row r="12" spans="1:19" ht="12.75">
      <c r="A12" s="29">
        <v>7</v>
      </c>
      <c r="B12" s="27" t="s">
        <v>66</v>
      </c>
      <c r="C12" s="45">
        <v>60</v>
      </c>
      <c r="D12" s="35" t="s">
        <v>80</v>
      </c>
      <c r="E12" s="5">
        <v>0</v>
      </c>
      <c r="F12" s="4">
        <f>LOOKUP(E12,$G$44:$H$77)</f>
        <v>0</v>
      </c>
      <c r="G12" s="5">
        <v>0</v>
      </c>
      <c r="H12" s="4">
        <f>LOOKUP(G12,$G$44:$H$77)</f>
        <v>0</v>
      </c>
      <c r="I12" s="5">
        <v>0</v>
      </c>
      <c r="J12" s="4">
        <f>LOOKUP(I12,$G$44:$H$77)</f>
        <v>0</v>
      </c>
      <c r="K12" s="5">
        <v>1</v>
      </c>
      <c r="L12" s="4">
        <f>LOOKUP(K12,$G$44:$H$77)</f>
        <v>20</v>
      </c>
      <c r="M12" s="5">
        <v>0</v>
      </c>
      <c r="N12" s="4">
        <f>LOOKUP(M12,$G$44:$H$77)</f>
        <v>0</v>
      </c>
      <c r="O12" s="5">
        <v>0</v>
      </c>
      <c r="P12" s="4">
        <f>LOOKUP(O12,$G$44:$H$77)</f>
        <v>0</v>
      </c>
      <c r="Q12" s="5">
        <v>0</v>
      </c>
      <c r="R12" s="4">
        <f>LOOKUP(Q12,$G$44:$H$77)</f>
        <v>0</v>
      </c>
      <c r="S12" s="1">
        <f t="shared" si="7"/>
        <v>20</v>
      </c>
    </row>
    <row r="13" spans="1:19" ht="12.75">
      <c r="A13" s="29"/>
      <c r="B13" s="30" t="s">
        <v>93</v>
      </c>
      <c r="C13" s="38"/>
      <c r="D13" s="35"/>
      <c r="E13" s="5">
        <v>0</v>
      </c>
      <c r="F13" s="4">
        <f>LOOKUP(E13,$G$44:$H$77)</f>
        <v>0</v>
      </c>
      <c r="G13" s="5">
        <v>0</v>
      </c>
      <c r="H13" s="4">
        <f>LOOKUP(G13,$G$44:$H$77)</f>
        <v>0</v>
      </c>
      <c r="I13" s="5">
        <v>0</v>
      </c>
      <c r="J13" s="4">
        <f>LOOKUP(I13,$G$44:$H$77)</f>
        <v>0</v>
      </c>
      <c r="K13" s="5">
        <v>2</v>
      </c>
      <c r="L13" s="4">
        <f>LOOKUP(K13,$G$44:$H$77)</f>
        <v>18</v>
      </c>
      <c r="M13" s="5">
        <v>0</v>
      </c>
      <c r="N13" s="4">
        <f>LOOKUP(M13,$G$44:$H$77)</f>
        <v>0</v>
      </c>
      <c r="O13" s="5">
        <v>0</v>
      </c>
      <c r="P13" s="4">
        <f>LOOKUP(O13,$G$44:$H$77)</f>
        <v>0</v>
      </c>
      <c r="Q13" s="5">
        <v>0</v>
      </c>
      <c r="R13" s="4">
        <f>LOOKUP(Q13,$G$44:$H$77)</f>
        <v>0</v>
      </c>
      <c r="S13" s="1">
        <f t="shared" si="7"/>
        <v>18</v>
      </c>
    </row>
    <row r="14" spans="1:19" ht="12.75">
      <c r="A14" s="8"/>
      <c r="B14" s="11"/>
      <c r="C14" s="11"/>
      <c r="D14" s="10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7"/>
    </row>
    <row r="15" spans="9:10" ht="12.75">
      <c r="I15" s="14"/>
      <c r="J15" s="15"/>
    </row>
    <row r="43" spans="7:8" ht="12.75">
      <c r="G43" s="125" t="s">
        <v>11</v>
      </c>
      <c r="H43" s="125"/>
    </row>
    <row r="44" spans="7:8" ht="12.75">
      <c r="G44" s="22">
        <v>0</v>
      </c>
      <c r="H44" s="22">
        <v>0</v>
      </c>
    </row>
    <row r="45" spans="7:8" ht="12.75">
      <c r="G45" s="22">
        <v>1</v>
      </c>
      <c r="H45" s="22">
        <v>20</v>
      </c>
    </row>
    <row r="46" spans="7:8" ht="12.75">
      <c r="G46" s="22">
        <v>2</v>
      </c>
      <c r="H46" s="22">
        <v>18</v>
      </c>
    </row>
    <row r="47" spans="7:8" ht="12.75">
      <c r="G47" s="22">
        <v>3</v>
      </c>
      <c r="H47" s="22">
        <v>16</v>
      </c>
    </row>
    <row r="48" spans="7:8" ht="12.75">
      <c r="G48" s="22">
        <v>4</v>
      </c>
      <c r="H48" s="22">
        <v>15</v>
      </c>
    </row>
    <row r="49" spans="7:8" ht="12.75">
      <c r="G49" s="22" t="s">
        <v>17</v>
      </c>
      <c r="H49" s="22">
        <v>0</v>
      </c>
    </row>
    <row r="50" spans="7:8" ht="12.75">
      <c r="G50" s="22">
        <v>5</v>
      </c>
      <c r="H50" s="22">
        <v>14</v>
      </c>
    </row>
    <row r="51" spans="7:8" ht="12.75">
      <c r="G51" s="22" t="s">
        <v>18</v>
      </c>
      <c r="H51" s="22">
        <v>0</v>
      </c>
    </row>
    <row r="52" spans="7:8" ht="12.75">
      <c r="G52" s="22">
        <v>6</v>
      </c>
      <c r="H52" s="22">
        <v>13</v>
      </c>
    </row>
    <row r="53" spans="7:8" ht="12.75">
      <c r="G53" s="22" t="s">
        <v>19</v>
      </c>
      <c r="H53" s="22">
        <v>0</v>
      </c>
    </row>
    <row r="54" spans="7:8" ht="12.75">
      <c r="G54" s="22">
        <v>7</v>
      </c>
      <c r="H54" s="22">
        <v>12</v>
      </c>
    </row>
    <row r="55" spans="7:8" ht="12.75">
      <c r="G55" s="22" t="s">
        <v>20</v>
      </c>
      <c r="H55" s="22">
        <v>0</v>
      </c>
    </row>
    <row r="56" spans="7:8" ht="12.75">
      <c r="G56" s="22">
        <v>8</v>
      </c>
      <c r="H56" s="22">
        <v>11</v>
      </c>
    </row>
    <row r="57" spans="7:8" ht="12.75">
      <c r="G57" s="22" t="s">
        <v>29</v>
      </c>
      <c r="H57" s="22">
        <v>0</v>
      </c>
    </row>
    <row r="58" spans="7:8" ht="12.75">
      <c r="G58" s="22">
        <v>9</v>
      </c>
      <c r="H58" s="22">
        <v>8</v>
      </c>
    </row>
    <row r="59" spans="7:8" ht="12.75">
      <c r="G59" s="22" t="s">
        <v>28</v>
      </c>
      <c r="H59" s="22">
        <v>0</v>
      </c>
    </row>
    <row r="60" spans="7:8" ht="12.75">
      <c r="G60" s="22">
        <v>10</v>
      </c>
      <c r="H60" s="22">
        <v>7</v>
      </c>
    </row>
    <row r="61" spans="7:8" ht="12.75">
      <c r="G61" s="22" t="s">
        <v>27</v>
      </c>
      <c r="H61" s="22">
        <v>0</v>
      </c>
    </row>
    <row r="62" spans="7:8" ht="12.75">
      <c r="G62" s="22">
        <v>11</v>
      </c>
      <c r="H62" s="22">
        <v>6</v>
      </c>
    </row>
    <row r="63" spans="7:8" ht="12.75">
      <c r="G63" s="22" t="s">
        <v>26</v>
      </c>
      <c r="H63" s="22">
        <v>0</v>
      </c>
    </row>
    <row r="64" spans="7:8" ht="12.75">
      <c r="G64" s="22">
        <v>12</v>
      </c>
      <c r="H64" s="22">
        <v>5</v>
      </c>
    </row>
    <row r="65" spans="7:8" ht="12.75">
      <c r="G65" s="22" t="s">
        <v>25</v>
      </c>
      <c r="H65" s="22">
        <v>0</v>
      </c>
    </row>
    <row r="66" spans="7:8" ht="12.75">
      <c r="G66" s="22">
        <v>13</v>
      </c>
      <c r="H66" s="22">
        <v>4</v>
      </c>
    </row>
    <row r="67" spans="7:8" ht="12.75">
      <c r="G67" s="22" t="s">
        <v>24</v>
      </c>
      <c r="H67" s="22">
        <v>0</v>
      </c>
    </row>
    <row r="68" spans="7:8" ht="12.75">
      <c r="G68" s="22">
        <v>14</v>
      </c>
      <c r="H68" s="22">
        <v>3</v>
      </c>
    </row>
    <row r="69" spans="7:8" ht="12.75">
      <c r="G69" s="22" t="s">
        <v>23</v>
      </c>
      <c r="H69" s="22">
        <v>0</v>
      </c>
    </row>
    <row r="70" spans="7:8" ht="12.75">
      <c r="G70" s="22">
        <v>15</v>
      </c>
      <c r="H70" s="22">
        <v>2</v>
      </c>
    </row>
    <row r="71" spans="7:8" ht="12.75">
      <c r="G71" s="22" t="s">
        <v>22</v>
      </c>
      <c r="H71" s="22">
        <v>0</v>
      </c>
    </row>
    <row r="72" spans="7:8" ht="12.75">
      <c r="G72" s="22">
        <v>16</v>
      </c>
      <c r="H72" s="22">
        <v>1</v>
      </c>
    </row>
    <row r="73" spans="7:8" ht="12.75">
      <c r="G73" s="22" t="s">
        <v>21</v>
      </c>
      <c r="H73" s="22">
        <v>0</v>
      </c>
    </row>
    <row r="74" spans="7:8" ht="12.75">
      <c r="G74" s="22">
        <v>17</v>
      </c>
      <c r="H74" s="22">
        <v>0</v>
      </c>
    </row>
    <row r="75" spans="7:8" ht="12.75">
      <c r="G75" s="23" t="s">
        <v>14</v>
      </c>
      <c r="H75" s="22">
        <v>0</v>
      </c>
    </row>
    <row r="76" spans="7:8" ht="12.75">
      <c r="G76" s="23" t="s">
        <v>13</v>
      </c>
      <c r="H76" s="22">
        <v>0</v>
      </c>
    </row>
    <row r="77" spans="7:8" ht="12.75">
      <c r="G77" s="23" t="s">
        <v>12</v>
      </c>
      <c r="H77" s="22">
        <v>0</v>
      </c>
    </row>
    <row r="78" spans="7:8" ht="12.75">
      <c r="G78" s="3"/>
      <c r="H78" s="3"/>
    </row>
    <row r="79" spans="7:8" ht="12.75">
      <c r="G79" s="3"/>
      <c r="H79" s="3"/>
    </row>
    <row r="80" spans="7:8" ht="12.75">
      <c r="G80" s="3"/>
      <c r="H80" s="3"/>
    </row>
  </sheetData>
  <sheetProtection/>
  <mergeCells count="5">
    <mergeCell ref="A2:D2"/>
    <mergeCell ref="A1:S1"/>
    <mergeCell ref="G43:H43"/>
    <mergeCell ref="O2:P2"/>
    <mergeCell ref="Q2:R2"/>
  </mergeCells>
  <conditionalFormatting sqref="I15 I12:I13 M12:M13 Q12:Q13 O12:O13 K12:K13 G12:G13 E4:E13 F4:R11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16" right="0.5" top="0.17" bottom="0.25" header="0.13" footer="0.2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="120" zoomScaleNormal="120" workbookViewId="0" topLeftCell="G1">
      <selection activeCell="Z23" sqref="Z23"/>
    </sheetView>
  </sheetViews>
  <sheetFormatPr defaultColWidth="11.421875" defaultRowHeight="12.75"/>
  <cols>
    <col min="1" max="1" width="6.57421875" style="9" customWidth="1"/>
    <col min="2" max="2" width="20.8515625" style="12" customWidth="1"/>
    <col min="3" max="3" width="5.00390625" style="12" customWidth="1"/>
    <col min="4" max="4" width="3.7109375" style="9" customWidth="1"/>
    <col min="5" max="18" width="4.7109375" style="0" customWidth="1"/>
    <col min="19" max="19" width="9.421875" style="0" customWidth="1"/>
  </cols>
  <sheetData>
    <row r="1" spans="1:19" ht="33.75">
      <c r="A1" s="123" t="s">
        <v>60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19" ht="15.75">
      <c r="A2" s="132"/>
      <c r="B2" s="132"/>
      <c r="C2" s="132"/>
      <c r="D2" s="133"/>
      <c r="E2" s="18" t="s">
        <v>0</v>
      </c>
      <c r="F2" s="19"/>
      <c r="G2" s="20" t="s">
        <v>1</v>
      </c>
      <c r="H2" s="21"/>
      <c r="I2" s="18" t="s">
        <v>2</v>
      </c>
      <c r="J2" s="19"/>
      <c r="K2" s="20" t="s">
        <v>3</v>
      </c>
      <c r="L2" s="21"/>
      <c r="M2" s="18" t="s">
        <v>4</v>
      </c>
      <c r="N2" s="19"/>
      <c r="O2" s="136" t="s">
        <v>5</v>
      </c>
      <c r="P2" s="136"/>
      <c r="Q2" s="137" t="s">
        <v>16</v>
      </c>
      <c r="R2" s="138"/>
      <c r="S2" s="16" t="s">
        <v>6</v>
      </c>
    </row>
    <row r="3" spans="1:19" ht="12.75">
      <c r="A3" s="24" t="s">
        <v>30</v>
      </c>
      <c r="B3" s="25" t="s">
        <v>7</v>
      </c>
      <c r="C3" s="25" t="s">
        <v>37</v>
      </c>
      <c r="D3" s="34" t="s">
        <v>71</v>
      </c>
      <c r="E3" s="32" t="s">
        <v>9</v>
      </c>
      <c r="F3" s="2" t="s">
        <v>15</v>
      </c>
      <c r="G3" s="32" t="s">
        <v>9</v>
      </c>
      <c r="H3" s="2" t="s">
        <v>15</v>
      </c>
      <c r="I3" s="32" t="s">
        <v>9</v>
      </c>
      <c r="J3" s="2" t="s">
        <v>15</v>
      </c>
      <c r="K3" s="32" t="s">
        <v>9</v>
      </c>
      <c r="L3" s="2" t="s">
        <v>15</v>
      </c>
      <c r="M3" s="32" t="s">
        <v>9</v>
      </c>
      <c r="N3" s="2" t="s">
        <v>15</v>
      </c>
      <c r="O3" s="33" t="s">
        <v>9</v>
      </c>
      <c r="P3" s="13" t="s">
        <v>15</v>
      </c>
      <c r="Q3" s="33" t="s">
        <v>9</v>
      </c>
      <c r="R3" s="13" t="s">
        <v>15</v>
      </c>
      <c r="S3" s="17" t="s">
        <v>10</v>
      </c>
    </row>
    <row r="4" spans="1:19" ht="12.75" customHeight="1">
      <c r="A4" s="26"/>
      <c r="B4" s="27"/>
      <c r="C4" s="45"/>
      <c r="D4" s="35"/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1">
        <f>F4+H4+J4+L4+N4+P4+R4</f>
        <v>0</v>
      </c>
    </row>
    <row r="5" spans="1:19" ht="12.75">
      <c r="A5" s="26"/>
      <c r="B5" s="44" t="s">
        <v>61</v>
      </c>
      <c r="C5" s="47"/>
      <c r="D5" s="35"/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1">
        <f>F5+H5+J5+L5+N5+P5+R5</f>
        <v>0</v>
      </c>
    </row>
    <row r="6" spans="1:19" ht="12.75">
      <c r="A6" s="26"/>
      <c r="B6" s="48" t="s">
        <v>59</v>
      </c>
      <c r="C6" s="36"/>
      <c r="D6" s="35"/>
      <c r="E6" s="5">
        <v>8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1">
        <f>F6+H6+J6+L6+N6+P6+R6</f>
        <v>0</v>
      </c>
    </row>
    <row r="7" spans="1:19" ht="12.75">
      <c r="A7" s="58">
        <v>8</v>
      </c>
      <c r="B7" s="27" t="s">
        <v>45</v>
      </c>
      <c r="C7" s="36">
        <v>54</v>
      </c>
      <c r="D7" s="35" t="s">
        <v>80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1</v>
      </c>
      <c r="L7" s="5">
        <v>20</v>
      </c>
      <c r="M7" s="5">
        <v>1</v>
      </c>
      <c r="N7" s="5">
        <v>20</v>
      </c>
      <c r="O7" s="5">
        <v>2</v>
      </c>
      <c r="P7" s="5">
        <v>18</v>
      </c>
      <c r="Q7" s="5">
        <v>0</v>
      </c>
      <c r="R7" s="5">
        <v>0</v>
      </c>
      <c r="S7" s="1">
        <f>F7+H7+J7+L7+N7+P7+R7</f>
        <v>58</v>
      </c>
    </row>
    <row r="8" spans="1:19" ht="12.75">
      <c r="A8" s="26"/>
      <c r="B8" s="27"/>
      <c r="C8" s="36"/>
      <c r="D8" s="35"/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3</v>
      </c>
      <c r="R8" s="5">
        <v>16</v>
      </c>
      <c r="S8" s="95">
        <f>F8+H8+J8+L8+N8+P8+R8</f>
        <v>16</v>
      </c>
    </row>
    <row r="9" spans="1:19" ht="12.75">
      <c r="A9" s="8"/>
      <c r="B9" s="11"/>
      <c r="C9" s="11"/>
      <c r="D9" s="10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</row>
    <row r="10" spans="9:10" ht="12.75">
      <c r="I10" s="14"/>
      <c r="J10" s="15"/>
    </row>
    <row r="38" spans="7:8" ht="12.75">
      <c r="G38" s="125" t="s">
        <v>11</v>
      </c>
      <c r="H38" s="125"/>
    </row>
    <row r="39" spans="7:8" ht="12.75">
      <c r="G39" s="22">
        <v>0</v>
      </c>
      <c r="H39" s="22">
        <v>0</v>
      </c>
    </row>
    <row r="40" spans="7:8" ht="12.75">
      <c r="G40" s="22">
        <v>1</v>
      </c>
      <c r="H40" s="22">
        <v>20</v>
      </c>
    </row>
    <row r="41" spans="7:8" ht="12.75">
      <c r="G41" s="22">
        <v>2</v>
      </c>
      <c r="H41" s="22">
        <v>18</v>
      </c>
    </row>
    <row r="42" spans="7:8" ht="12.75">
      <c r="G42" s="22">
        <v>3</v>
      </c>
      <c r="H42" s="22">
        <v>16</v>
      </c>
    </row>
    <row r="43" spans="7:8" ht="12.75">
      <c r="G43" s="22">
        <v>4</v>
      </c>
      <c r="H43" s="22">
        <v>15</v>
      </c>
    </row>
    <row r="44" spans="7:8" ht="12.75">
      <c r="G44" s="22" t="s">
        <v>17</v>
      </c>
      <c r="H44" s="22">
        <v>0</v>
      </c>
    </row>
    <row r="45" spans="7:8" ht="12.75">
      <c r="G45" s="22">
        <v>5</v>
      </c>
      <c r="H45" s="22">
        <v>14</v>
      </c>
    </row>
    <row r="46" spans="7:8" ht="12.75">
      <c r="G46" s="22" t="s">
        <v>18</v>
      </c>
      <c r="H46" s="22">
        <v>0</v>
      </c>
    </row>
    <row r="47" spans="7:8" ht="12.75">
      <c r="G47" s="22">
        <v>6</v>
      </c>
      <c r="H47" s="22">
        <v>13</v>
      </c>
    </row>
    <row r="48" spans="7:8" ht="12.75">
      <c r="G48" s="22" t="s">
        <v>19</v>
      </c>
      <c r="H48" s="22">
        <v>0</v>
      </c>
    </row>
    <row r="49" spans="7:8" ht="12.75">
      <c r="G49" s="22">
        <v>7</v>
      </c>
      <c r="H49" s="22">
        <v>12</v>
      </c>
    </row>
    <row r="50" spans="7:8" ht="12.75">
      <c r="G50" s="22" t="s">
        <v>20</v>
      </c>
      <c r="H50" s="22">
        <v>0</v>
      </c>
    </row>
    <row r="51" spans="7:8" ht="12.75">
      <c r="G51" s="22">
        <v>8</v>
      </c>
      <c r="H51" s="22">
        <v>11</v>
      </c>
    </row>
    <row r="52" spans="7:8" ht="12.75">
      <c r="G52" s="22" t="s">
        <v>29</v>
      </c>
      <c r="H52" s="22">
        <v>0</v>
      </c>
    </row>
    <row r="53" spans="7:8" ht="12.75">
      <c r="G53" s="22">
        <v>9</v>
      </c>
      <c r="H53" s="22">
        <v>8</v>
      </c>
    </row>
    <row r="54" spans="7:8" ht="12.75">
      <c r="G54" s="22" t="s">
        <v>28</v>
      </c>
      <c r="H54" s="22">
        <v>0</v>
      </c>
    </row>
    <row r="55" spans="7:8" ht="12.75">
      <c r="G55" s="22">
        <v>10</v>
      </c>
      <c r="H55" s="22">
        <v>7</v>
      </c>
    </row>
    <row r="56" spans="7:8" ht="12.75">
      <c r="G56" s="22" t="s">
        <v>27</v>
      </c>
      <c r="H56" s="22">
        <v>0</v>
      </c>
    </row>
    <row r="57" spans="7:8" ht="12.75">
      <c r="G57" s="22">
        <v>11</v>
      </c>
      <c r="H57" s="22">
        <v>6</v>
      </c>
    </row>
    <row r="58" spans="7:8" ht="12.75">
      <c r="G58" s="22" t="s">
        <v>26</v>
      </c>
      <c r="H58" s="22">
        <v>0</v>
      </c>
    </row>
    <row r="59" spans="7:8" ht="12.75">
      <c r="G59" s="22">
        <v>12</v>
      </c>
      <c r="H59" s="22">
        <v>5</v>
      </c>
    </row>
    <row r="60" spans="7:8" ht="12.75">
      <c r="G60" s="22" t="s">
        <v>25</v>
      </c>
      <c r="H60" s="22">
        <v>0</v>
      </c>
    </row>
    <row r="61" spans="7:8" ht="12.75">
      <c r="G61" s="22">
        <v>13</v>
      </c>
      <c r="H61" s="22">
        <v>4</v>
      </c>
    </row>
    <row r="62" spans="7:8" ht="12.75">
      <c r="G62" s="22" t="s">
        <v>24</v>
      </c>
      <c r="H62" s="22">
        <v>0</v>
      </c>
    </row>
    <row r="63" spans="7:8" ht="12.75">
      <c r="G63" s="22">
        <v>14</v>
      </c>
      <c r="H63" s="22">
        <v>3</v>
      </c>
    </row>
    <row r="64" spans="7:8" ht="12.75">
      <c r="G64" s="22" t="s">
        <v>23</v>
      </c>
      <c r="H64" s="22">
        <v>0</v>
      </c>
    </row>
    <row r="65" spans="7:8" ht="12.75">
      <c r="G65" s="22">
        <v>15</v>
      </c>
      <c r="H65" s="22">
        <v>2</v>
      </c>
    </row>
    <row r="66" spans="7:8" ht="12.75">
      <c r="G66" s="22" t="s">
        <v>22</v>
      </c>
      <c r="H66" s="22">
        <v>0</v>
      </c>
    </row>
    <row r="67" spans="7:8" ht="12.75">
      <c r="G67" s="22">
        <v>16</v>
      </c>
      <c r="H67" s="22">
        <v>1</v>
      </c>
    </row>
    <row r="68" spans="7:8" ht="12.75">
      <c r="G68" s="22" t="s">
        <v>21</v>
      </c>
      <c r="H68" s="22">
        <v>0</v>
      </c>
    </row>
    <row r="69" spans="7:8" ht="12.75">
      <c r="G69" s="22">
        <v>17</v>
      </c>
      <c r="H69" s="22">
        <v>0</v>
      </c>
    </row>
    <row r="70" spans="7:8" ht="12.75">
      <c r="G70" s="23" t="s">
        <v>14</v>
      </c>
      <c r="H70" s="22">
        <v>0</v>
      </c>
    </row>
    <row r="71" spans="7:8" ht="12.75">
      <c r="G71" s="23" t="s">
        <v>13</v>
      </c>
      <c r="H71" s="22">
        <v>0</v>
      </c>
    </row>
    <row r="72" spans="7:8" ht="12.75">
      <c r="G72" s="23" t="s">
        <v>12</v>
      </c>
      <c r="H72" s="22">
        <v>0</v>
      </c>
    </row>
    <row r="73" spans="7:8" ht="12.75">
      <c r="G73" s="3"/>
      <c r="H73" s="3"/>
    </row>
    <row r="74" spans="7:8" ht="12.75">
      <c r="G74" s="3"/>
      <c r="H74" s="3"/>
    </row>
    <row r="75" spans="7:8" ht="12.75">
      <c r="G75" s="3"/>
      <c r="H75" s="3"/>
    </row>
  </sheetData>
  <mergeCells count="5">
    <mergeCell ref="A2:D2"/>
    <mergeCell ref="A1:S1"/>
    <mergeCell ref="G38:H38"/>
    <mergeCell ref="O2:P2"/>
    <mergeCell ref="Q2:R2"/>
  </mergeCells>
  <conditionalFormatting sqref="I10 E4:R8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16" right="0.5" top="0.17" bottom="0.25" header="0.13" footer="0.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Ollivier.m</dc:creator>
  <cp:keywords/>
  <dc:description/>
  <cp:lastModifiedBy>HSC</cp:lastModifiedBy>
  <cp:lastPrinted>2007-11-01T18:17:25Z</cp:lastPrinted>
  <dcterms:created xsi:type="dcterms:W3CDTF">1996-10-21T11:03:58Z</dcterms:created>
  <dcterms:modified xsi:type="dcterms:W3CDTF">2007-11-04T10:30:29Z</dcterms:modified>
  <cp:category/>
  <cp:version/>
  <cp:contentType/>
  <cp:contentStatus/>
</cp:coreProperties>
</file>